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P- Sektor za sistem prihodkov\Načrtovanje in spremljanje JFP\Mesečna realizacija JFP\real 2022\Javna objava - internet\4 April\"/>
    </mc:Choice>
  </mc:AlternateContent>
  <xr:revisionPtr revIDLastSave="0" documentId="13_ncr:1_{8DD975F1-B2D6-4FF5-9B81-21663CC474F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URS" sheetId="19" r:id="rId1"/>
    <sheet name="GRAF_1" sheetId="21" state="hidden" r:id="rId2"/>
    <sheet name="GRAF_2_3" sheetId="22" state="hidden" r:id="rId3"/>
    <sheet name="tabele za tekst" sheetId="24" state="hidden" r:id="rId4"/>
  </sheets>
  <definedNames>
    <definedName name="_xlnm.Print_Area" localSheetId="0">FURS!$A$1:$O$80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21" l="1"/>
  <c r="H12" i="21"/>
  <c r="G15" i="21"/>
  <c r="G12" i="21"/>
  <c r="E15" i="21"/>
  <c r="E14" i="21"/>
  <c r="E13" i="21"/>
  <c r="E12" i="21"/>
  <c r="D15" i="21"/>
  <c r="D14" i="21"/>
  <c r="D13" i="21"/>
  <c r="D12" i="21"/>
  <c r="D4" i="21" l="1"/>
  <c r="E7" i="21" l="1"/>
  <c r="E6" i="21"/>
  <c r="E5" i="21"/>
  <c r="E4" i="21"/>
  <c r="D7" i="21"/>
  <c r="D6" i="21"/>
  <c r="D5" i="21"/>
  <c r="E16" i="21"/>
  <c r="D16" i="21"/>
  <c r="F7" i="21" l="1"/>
  <c r="F6" i="21"/>
  <c r="F4" i="21"/>
  <c r="H16" i="21"/>
  <c r="G16" i="21"/>
  <c r="F5" i="21" l="1"/>
  <c r="E8" i="21"/>
  <c r="D8" i="21"/>
  <c r="F8" i="21" l="1"/>
  <c r="D17" i="24" l="1"/>
  <c r="G17" i="24"/>
  <c r="G51" i="24" l="1"/>
  <c r="G33" i="24"/>
  <c r="D11" i="24"/>
  <c r="D27" i="24"/>
  <c r="G53" i="24"/>
  <c r="D8" i="24"/>
  <c r="D44" i="24"/>
  <c r="D53" i="24"/>
  <c r="G52" i="24"/>
  <c r="G27" i="24"/>
  <c r="G43" i="24"/>
  <c r="D54" i="24"/>
  <c r="G34" i="24"/>
  <c r="D46" i="24"/>
  <c r="D34" i="24"/>
  <c r="G45" i="24"/>
  <c r="G9" i="24"/>
  <c r="G44" i="24"/>
  <c r="G7" i="24"/>
  <c r="D9" i="24"/>
  <c r="D45" i="24"/>
  <c r="D33" i="24"/>
  <c r="D51" i="24"/>
  <c r="G8" i="24"/>
  <c r="D7" i="24"/>
  <c r="D43" i="24"/>
  <c r="G11" i="24"/>
  <c r="G26" i="24"/>
  <c r="G46" i="24"/>
  <c r="G10" i="24"/>
  <c r="D10" i="24"/>
  <c r="D26" i="24"/>
  <c r="G37" i="24"/>
  <c r="G36" i="24"/>
  <c r="G35" i="24"/>
  <c r="G31" i="24"/>
  <c r="G32" i="24"/>
  <c r="G28" i="24"/>
  <c r="G29" i="24"/>
  <c r="D37" i="24"/>
  <c r="D31" i="24"/>
  <c r="E29" i="24"/>
  <c r="E31" i="24"/>
  <c r="H32" i="24"/>
  <c r="H31" i="24"/>
  <c r="H28" i="24"/>
  <c r="I28" i="24" s="1"/>
  <c r="H29" i="24"/>
  <c r="H54" i="24"/>
  <c r="H52" i="24"/>
  <c r="H51" i="24"/>
  <c r="H53" i="24"/>
  <c r="H36" i="24"/>
  <c r="H37" i="24"/>
  <c r="H34" i="24"/>
  <c r="H33" i="24"/>
  <c r="H35" i="24"/>
  <c r="H26" i="24"/>
  <c r="H27" i="24"/>
  <c r="I27" i="24" s="1"/>
  <c r="H46" i="24"/>
  <c r="H44" i="24"/>
  <c r="H45" i="24"/>
  <c r="H43" i="24"/>
  <c r="H8" i="24"/>
  <c r="H17" i="24"/>
  <c r="I17" i="24" s="1"/>
  <c r="H7" i="24"/>
  <c r="H11" i="24"/>
  <c r="H10" i="24"/>
  <c r="H9" i="24"/>
  <c r="E53" i="24"/>
  <c r="E51" i="24"/>
  <c r="E52" i="24"/>
  <c r="E54" i="24"/>
  <c r="F54" i="24" s="1"/>
  <c r="E37" i="24"/>
  <c r="E34" i="24"/>
  <c r="E33" i="24"/>
  <c r="E27" i="24"/>
  <c r="E26" i="24"/>
  <c r="E44" i="24"/>
  <c r="E46" i="24"/>
  <c r="F46" i="24" s="1"/>
  <c r="E45" i="24"/>
  <c r="E43" i="24"/>
  <c r="E11" i="24"/>
  <c r="E8" i="24"/>
  <c r="E9" i="24"/>
  <c r="E7" i="24"/>
  <c r="E17" i="24"/>
  <c r="F17" i="24" s="1"/>
  <c r="E10" i="24"/>
  <c r="G54" i="24"/>
  <c r="D52" i="24"/>
  <c r="G25" i="24"/>
  <c r="G24" i="24" s="1"/>
  <c r="I45" i="24" l="1"/>
  <c r="F26" i="24"/>
  <c r="F8" i="24"/>
  <c r="F33" i="24"/>
  <c r="I8" i="24"/>
  <c r="D50" i="24"/>
  <c r="D6" i="24"/>
  <c r="F45" i="24"/>
  <c r="F11" i="24"/>
  <c r="I9" i="24"/>
  <c r="F51" i="24"/>
  <c r="I10" i="24"/>
  <c r="I52" i="24"/>
  <c r="F34" i="24"/>
  <c r="G6" i="24"/>
  <c r="G5" i="24" s="1"/>
  <c r="I11" i="24"/>
  <c r="I7" i="24"/>
  <c r="I32" i="24"/>
  <c r="I46" i="24"/>
  <c r="I43" i="24"/>
  <c r="D42" i="24"/>
  <c r="G30" i="24"/>
  <c r="G23" i="24" s="1"/>
  <c r="G42" i="24"/>
  <c r="D25" i="24"/>
  <c r="F27" i="24"/>
  <c r="F53" i="24"/>
  <c r="I44" i="24"/>
  <c r="I26" i="24"/>
  <c r="I33" i="24"/>
  <c r="E6" i="24"/>
  <c r="E5" i="24" s="1"/>
  <c r="D5" i="24"/>
  <c r="F44" i="24"/>
  <c r="F9" i="24"/>
  <c r="I51" i="24"/>
  <c r="F10" i="24"/>
  <c r="I34" i="24"/>
  <c r="I53" i="24"/>
  <c r="E39" i="22"/>
  <c r="E8" i="22"/>
  <c r="I29" i="24"/>
  <c r="F43" i="24"/>
  <c r="I37" i="24"/>
  <c r="I36" i="24"/>
  <c r="I35" i="24"/>
  <c r="F31" i="24"/>
  <c r="H6" i="24"/>
  <c r="H5" i="24" s="1"/>
  <c r="H50" i="24"/>
  <c r="I54" i="24"/>
  <c r="E42" i="24"/>
  <c r="E25" i="24"/>
  <c r="E50" i="24"/>
  <c r="I31" i="24"/>
  <c r="H30" i="24"/>
  <c r="H25" i="24"/>
  <c r="H24" i="24" s="1"/>
  <c r="I24" i="24" s="1"/>
  <c r="H42" i="24"/>
  <c r="I42" i="24" s="1"/>
  <c r="F7" i="24"/>
  <c r="G50" i="24"/>
  <c r="F52" i="24"/>
  <c r="F50" i="24" l="1"/>
  <c r="F25" i="24"/>
  <c r="F42" i="24"/>
  <c r="I30" i="24"/>
  <c r="F6" i="24"/>
  <c r="F5" i="24"/>
  <c r="I5" i="24"/>
  <c r="I6" i="24"/>
  <c r="I50" i="24"/>
  <c r="I25" i="24"/>
  <c r="H23" i="24"/>
  <c r="I23" i="24" s="1"/>
  <c r="E35" i="24"/>
  <c r="E7" i="22" l="1"/>
  <c r="E38" i="22"/>
  <c r="E40" i="22"/>
  <c r="D35" i="24"/>
  <c r="F35" i="24" s="1"/>
  <c r="E41" i="22" l="1"/>
  <c r="D29" i="24" l="1"/>
  <c r="F29" i="24" s="1"/>
  <c r="F37" i="24" l="1"/>
  <c r="D28" i="24" l="1"/>
  <c r="D24" i="24" s="1"/>
  <c r="E36" i="24"/>
  <c r="E28" i="24"/>
  <c r="E24" i="24" s="1"/>
  <c r="D36" i="24" l="1"/>
  <c r="F36" i="24" s="1"/>
  <c r="D32" i="24"/>
  <c r="D30" i="24" s="1"/>
  <c r="D23" i="24" s="1"/>
  <c r="E32" i="24"/>
  <c r="F28" i="24"/>
  <c r="F24" i="24"/>
  <c r="F32" i="24" l="1"/>
  <c r="E30" i="24"/>
  <c r="F30" i="24" s="1"/>
  <c r="E9" i="22" l="1"/>
  <c r="E23" i="24"/>
  <c r="F23" i="24" s="1"/>
  <c r="E42" i="22" l="1"/>
  <c r="E10" i="22" l="1"/>
  <c r="D39" i="22"/>
  <c r="D41" i="22"/>
  <c r="D38" i="22"/>
  <c r="D40" i="22"/>
  <c r="E11" i="22" l="1"/>
  <c r="D10" i="22" s="1"/>
  <c r="D42" i="22"/>
  <c r="D7" i="22" l="1"/>
  <c r="D9" i="22"/>
  <c r="D8" i="22"/>
  <c r="D11" i="22" l="1"/>
</calcChain>
</file>

<file path=xl/sharedStrings.xml><?xml version="1.0" encoding="utf-8"?>
<sst xmlns="http://schemas.openxmlformats.org/spreadsheetml/2006/main" count="332" uniqueCount="189">
  <si>
    <t>Doplačila</t>
  </si>
  <si>
    <t>Vračila</t>
  </si>
  <si>
    <t>Dohodnina od nenapovedanih dohodkov</t>
  </si>
  <si>
    <t>Davek od dohodkov pravnih oseb</t>
  </si>
  <si>
    <t>Drugi davki na dohodek in dobiček</t>
  </si>
  <si>
    <t>Prispevki za zaposlovanje</t>
  </si>
  <si>
    <t>Prispevki za starševsko varstvo</t>
  </si>
  <si>
    <t>Prispevki za pokojninsko in invalidsko zavarovanje</t>
  </si>
  <si>
    <t>Prispevki za zdravstveno zavarovanje</t>
  </si>
  <si>
    <t>Posebni davek na določene prejemke</t>
  </si>
  <si>
    <t>Davki na nepremičnine</t>
  </si>
  <si>
    <t>Davki na premičnine</t>
  </si>
  <si>
    <t>Davki na dediščine in darila</t>
  </si>
  <si>
    <t>Davek na promet nepremičnin in na finančno premoženje</t>
  </si>
  <si>
    <t>Davki na motorna vozila</t>
  </si>
  <si>
    <t>DRUGI DAVKI - ukinjeni davki</t>
  </si>
  <si>
    <t>Drugi nedavčni prihodki</t>
  </si>
  <si>
    <t>Prejeta sredstva iz naslova prispevkov za zaposlovanje</t>
  </si>
  <si>
    <t>Prejeta sredstva iz naslova prispevkov za starševsko varstvo</t>
  </si>
  <si>
    <t>Prejeta sredstva iz naslova prispevkov za zdravstveno zavarovanje</t>
  </si>
  <si>
    <t>Prejeta sredstva iz naslova prispevkov za pokojninsko in invalidsko zavarovanje</t>
  </si>
  <si>
    <t>A</t>
  </si>
  <si>
    <t>1.</t>
  </si>
  <si>
    <t>1.1.</t>
  </si>
  <si>
    <t>1.1.1.</t>
  </si>
  <si>
    <t>1.1.1.2.</t>
  </si>
  <si>
    <t>1.1.2.</t>
  </si>
  <si>
    <t>1.1.3.</t>
  </si>
  <si>
    <t>1.1.4.</t>
  </si>
  <si>
    <t>1.2.</t>
  </si>
  <si>
    <t>1.3.</t>
  </si>
  <si>
    <t>2.</t>
  </si>
  <si>
    <t>2.1.</t>
  </si>
  <si>
    <t>2.2.</t>
  </si>
  <si>
    <t>2.3.</t>
  </si>
  <si>
    <t>2.4.</t>
  </si>
  <si>
    <t>3.</t>
  </si>
  <si>
    <t>3.1.</t>
  </si>
  <si>
    <t>4.</t>
  </si>
  <si>
    <t>4.1.</t>
  </si>
  <si>
    <t>4.2.</t>
  </si>
  <si>
    <t>4.3.</t>
  </si>
  <si>
    <t>4.4.</t>
  </si>
  <si>
    <t>5.</t>
  </si>
  <si>
    <t>5.1.</t>
  </si>
  <si>
    <t>5.1.1.</t>
  </si>
  <si>
    <t>5.1.2.</t>
  </si>
  <si>
    <t>5.2.</t>
  </si>
  <si>
    <t>5.3.</t>
  </si>
  <si>
    <t>5.4.</t>
  </si>
  <si>
    <t>6.</t>
  </si>
  <si>
    <t>B</t>
  </si>
  <si>
    <t>7.</t>
  </si>
  <si>
    <t>8.</t>
  </si>
  <si>
    <t>9.</t>
  </si>
  <si>
    <t>10.</t>
  </si>
  <si>
    <t>C</t>
  </si>
  <si>
    <t>11.</t>
  </si>
  <si>
    <t>11.1.</t>
  </si>
  <si>
    <t>E</t>
  </si>
  <si>
    <t>Zap.št.</t>
  </si>
  <si>
    <t>Dohodnina (1.1.1.+1.1.2+1.1.3.+1.1.4.)</t>
  </si>
  <si>
    <t>Letni poračun (1.1.1.1.-1.1.1.2.)</t>
  </si>
  <si>
    <t>1.1.1.1</t>
  </si>
  <si>
    <t>Akontacije dohodnine</t>
  </si>
  <si>
    <t>PRISPEVKI ZA SOCIALNO VARNOST (2.1.+ 2.2.+ 2.3.+2.4.)</t>
  </si>
  <si>
    <t>DAVKI NA PLAČILNO LISTO IN DELOVNO SILO (3.1.)</t>
  </si>
  <si>
    <t>DAVKI NA PREMOŽENJE (4.1.+ 4.2.+ 4.3.+ 4.4.)</t>
  </si>
  <si>
    <t>4.1.1.</t>
  </si>
  <si>
    <t>Davki na nepremičnine - del državni proračun</t>
  </si>
  <si>
    <t>4.2.1.</t>
  </si>
  <si>
    <t>Davki na premičnine - del državni proračun</t>
  </si>
  <si>
    <t>4.4.1.</t>
  </si>
  <si>
    <t>Davek na promet nepremičnin in na finančno premoženje -del državni proračun</t>
  </si>
  <si>
    <t xml:space="preserve">Davki na posebne storitve </t>
  </si>
  <si>
    <t>Davki na posebne storitve  - del državni proračun</t>
  </si>
  <si>
    <t>Drugi davki na uporabo blaga in storitev</t>
  </si>
  <si>
    <t>5.3.1.</t>
  </si>
  <si>
    <t>Drugi davki na uporabo blaga in storitev - del  državni proračun</t>
  </si>
  <si>
    <t xml:space="preserve">Koncesijske dajatve od posebnih iger na srečo </t>
  </si>
  <si>
    <t>Prihodki od dajatve za začasno ali občasno delo upokojencev</t>
  </si>
  <si>
    <t>TAKSE IN PRISTOJBINE</t>
  </si>
  <si>
    <t>Drugi nedavčni prihodki - del državni proračun</t>
  </si>
  <si>
    <t>D</t>
  </si>
  <si>
    <t>F</t>
  </si>
  <si>
    <t>G</t>
  </si>
  <si>
    <t>H</t>
  </si>
  <si>
    <t>I</t>
  </si>
  <si>
    <t>ZPIZ</t>
  </si>
  <si>
    <t>ZZZS</t>
  </si>
  <si>
    <t>DAVKI NA MEDNARODNO TRGOVINO IN TRANSAKCIJE</t>
  </si>
  <si>
    <t>5.5.</t>
  </si>
  <si>
    <t>8.1.</t>
  </si>
  <si>
    <t>8.2.</t>
  </si>
  <si>
    <t xml:space="preserve">8.3. </t>
  </si>
  <si>
    <t>12.</t>
  </si>
  <si>
    <t>12.1.</t>
  </si>
  <si>
    <t>12.2.</t>
  </si>
  <si>
    <t>DAVČNI PRIHODKI (1+2+3+4+5+6+7)</t>
  </si>
  <si>
    <t>5.5.1.</t>
  </si>
  <si>
    <t>5.6.</t>
  </si>
  <si>
    <t>UDELEŽBA NA DOBIČKU IN DOHODKU OD PREMOŽENJA (8.1.+8.2.+8.3)</t>
  </si>
  <si>
    <t>6.1.</t>
  </si>
  <si>
    <t>Carine</t>
  </si>
  <si>
    <t xml:space="preserve">Vplačila </t>
  </si>
  <si>
    <t xml:space="preserve">Davek na dodano vrednost od uvoženega blaga </t>
  </si>
  <si>
    <t>v EUR</t>
  </si>
  <si>
    <t>5.1.1.1.</t>
  </si>
  <si>
    <t>5.1.1.2.</t>
  </si>
  <si>
    <t>Davek na dodano vrednost po obračunu (5.1.1.1.-5.1.1.2.)</t>
  </si>
  <si>
    <t>5.4.1.</t>
  </si>
  <si>
    <t>Davek na dodano vrednost  (5.1.1.+5.1.2.)</t>
  </si>
  <si>
    <t>Drugi davki na blago in storitve (CO2)</t>
  </si>
  <si>
    <t>5.3.2.</t>
  </si>
  <si>
    <t>Trošarine (5.3.1.- 5.3.2)</t>
  </si>
  <si>
    <t>12.3.</t>
  </si>
  <si>
    <t>12.4.</t>
  </si>
  <si>
    <t>NEDAVČNI PRIHODKI (8+9+10+11)</t>
  </si>
  <si>
    <t>TRANSFERNI PRIHODKI (12)</t>
  </si>
  <si>
    <t>DAVKI NA DOHODEK IN DOBIČEK (1.1.+ 1.2.+ 1.3.)</t>
  </si>
  <si>
    <t>Koncesijske dajatve za občasna in začasna dela študentov in dijakov</t>
  </si>
  <si>
    <t>GLOBE IN DRUGE DENARNE KAZNI</t>
  </si>
  <si>
    <t>TRANSFERNI PRIHODKI IZ DRUGIH JAVNOFINANČNIH INSTITUCIJ (12.1.+12.2.+12.3.+12.4.)</t>
  </si>
  <si>
    <t>Republika Slovenija</t>
  </si>
  <si>
    <t>Ministrstvo za finance</t>
  </si>
  <si>
    <t xml:space="preserve">VRSTA PRIHODKA      </t>
  </si>
  <si>
    <t>Struktura v %</t>
  </si>
  <si>
    <t>Država</t>
  </si>
  <si>
    <t>Občine</t>
  </si>
  <si>
    <r>
      <t xml:space="preserve">DOMAČI DAVKI NA BLAGO IN STORITVE </t>
    </r>
    <r>
      <rPr>
        <b/>
        <sz val="10"/>
        <color indexed="8"/>
        <rFont val="Arial"/>
        <family val="2"/>
        <charset val="238"/>
      </rPr>
      <t>(5.1.+ 5.2.+ 5.3.+ 5.4.+5.5.+5.6.)</t>
    </r>
  </si>
  <si>
    <t>SKUPAJ</t>
  </si>
  <si>
    <t>FINANČNA UPRAVA RS</t>
  </si>
  <si>
    <t>VRSTA DAVKA</t>
  </si>
  <si>
    <t>davki na dohodek in dobiček</t>
  </si>
  <si>
    <t>prispevki za socialno varnost</t>
  </si>
  <si>
    <t>domači davki na blagi in storitve</t>
  </si>
  <si>
    <t>ostali JFP</t>
  </si>
  <si>
    <t>davki na dohodek   in dobiček</t>
  </si>
  <si>
    <t>SKUPAJ JFP</t>
  </si>
  <si>
    <t>Skupaj FURS JFP</t>
  </si>
  <si>
    <t>Preglednica 1: Prihodki iz naslova dohodnine po virih (v EUR)</t>
  </si>
  <si>
    <t>Preglednica 2: Prihodki iz naslova DDPO (v EUR)</t>
  </si>
  <si>
    <t>Preglednica 3: Prihodki iz naslova domačih davkov na blago in storitve po vrstah davkov  (v EUR)</t>
  </si>
  <si>
    <t>JAVNOFINANČNI PRIHODKI</t>
  </si>
  <si>
    <t>Preglednica 4: Prihodki iz naslova prispevkov za socialno varnost  (v EUR)</t>
  </si>
  <si>
    <t>Dohodnina od dobička na kapital, dividend, obresti in najema</t>
  </si>
  <si>
    <t>PREJEMNIKI - eDIS CDK</t>
  </si>
  <si>
    <t>PREJEMNIKI - CUKOD</t>
  </si>
  <si>
    <t>indeks 2017/2016</t>
  </si>
  <si>
    <t>2017</t>
  </si>
  <si>
    <t xml:space="preserve"> REALIZACIJA    NOVEMBER 2017</t>
  </si>
  <si>
    <t>Graf 2: Struktura neto pobranih JFP po vrstah JFP   NOVEMBER 2017</t>
  </si>
  <si>
    <t>Graf 3: Struktura neto pobranih JFP po vrstah JFP v obdobju JANUAR - NOVEMBER  2017</t>
  </si>
  <si>
    <t xml:space="preserve"> REALIZACIJA JANUAR - NOVEMBER 2017</t>
  </si>
  <si>
    <t xml:space="preserve"> REALIZACIJA     NOVEMBER 2017 </t>
  </si>
  <si>
    <t xml:space="preserve"> REALIZACIJA    NOVEMBER 2016</t>
  </si>
  <si>
    <t>REALIZACIJA JANUAR -   NOVEMBER 2017</t>
  </si>
  <si>
    <t>REALIZACIJA JANUAR -   NOVEMBER 2016</t>
  </si>
  <si>
    <t>2018</t>
  </si>
  <si>
    <t>RAZLIKA 2018/2017</t>
  </si>
  <si>
    <t>11.1.1.</t>
  </si>
  <si>
    <t>DRUGI NEDAVČNI PRIHODKI  (11.1.)</t>
  </si>
  <si>
    <t xml:space="preserve">Nerazporejeni prihodki </t>
  </si>
  <si>
    <t>Skupaj JFP = (A + B + C + D)</t>
  </si>
  <si>
    <t>Prejemki iz izvršb za terjatve, ki niso prenesene v  knjigovodsko evidenco FURS</t>
  </si>
  <si>
    <t>Drugi prejemki</t>
  </si>
  <si>
    <t>Skupaj prejemki (F + G)</t>
  </si>
  <si>
    <t>Skupaj JFP in prejemki  (E + H)</t>
  </si>
  <si>
    <t>-</t>
  </si>
  <si>
    <t xml:space="preserve">     JANUAR - NOVEMBER 2018</t>
  </si>
  <si>
    <t xml:space="preserve">     JANUAR - NOVEMBER 2017</t>
  </si>
  <si>
    <t>Graf 1 : Javnofinančni prihodki po prejemnikih sredstev, ki jih je pobrala finanačna uprava v obdobju JANUAR - NOVEMBER  (2018, 2017)</t>
  </si>
  <si>
    <t>Vir: knjigovodski sistem FURS</t>
  </si>
  <si>
    <t>Indeks 2021/2020</t>
  </si>
  <si>
    <t>1.2.1.</t>
  </si>
  <si>
    <t>1.2.2.</t>
  </si>
  <si>
    <t>Davek od dohodkov pravnih oseb (1.2.1.-1.2.2.)</t>
  </si>
  <si>
    <t>4=1/2</t>
  </si>
  <si>
    <t>5=1/3</t>
  </si>
  <si>
    <t>6=2/3</t>
  </si>
  <si>
    <t>Indeks 2022/2021</t>
  </si>
  <si>
    <t>Indeks 2022/2020</t>
  </si>
  <si>
    <t>REALIZACIJA JANUAR - APRIL 2022</t>
  </si>
  <si>
    <t>REALIZACIJA JANUAR - APRIL 2021</t>
  </si>
  <si>
    <t xml:space="preserve"> REALIZACIJA  APRIL 2022</t>
  </si>
  <si>
    <t xml:space="preserve"> REALIZACIJA  APRIL 2021</t>
  </si>
  <si>
    <t xml:space="preserve"> REALIZACIJA  APRIL 2020</t>
  </si>
  <si>
    <t>REALIZACIJA JANUAR - APRIL 2020</t>
  </si>
  <si>
    <t>Pobrani javnofinančni prihodki in prejemki FURS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</si>
</sst>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S_I_T_-;\-* #,##0.00\ _S_I_T_-;_-* &quot;-&quot;??\ _S_I_T_-;_-@_-"/>
    <numFmt numFmtId="165" formatCode="d/\ m/\ yyyy;@"/>
    <numFmt numFmtId="166" formatCode="#,##0.0"/>
    <numFmt numFmtId="167" formatCode="#,##0.0000"/>
    <numFmt numFmtId="168" formatCode="#,##0\ &quot;SIT&quot;;\-#,##0\ &quot;SIT&quot;"/>
    <numFmt numFmtId="169" formatCode="#,##0.00\ &quot;SIT&quot;;\-#,##0.00\ &quot;SIT&quot;"/>
    <numFmt numFmtId="170" formatCode="mmmm\ d\,\ yyyy"/>
  </numFmts>
  <fonts count="8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indexed="8"/>
      <name val="Arial CE"/>
      <family val="2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name val="Arial CE"/>
      <family val="2"/>
      <charset val="238"/>
    </font>
    <font>
      <b/>
      <sz val="14"/>
      <color rgb="FF000000"/>
      <name val="Arial"/>
      <family val="2"/>
      <charset val="238"/>
    </font>
    <font>
      <sz val="10"/>
      <name val="Arial CE"/>
      <family val="2"/>
      <charset val="238"/>
    </font>
    <font>
      <b/>
      <sz val="11"/>
      <color rgb="FF0000FF"/>
      <name val="Arial CE"/>
      <charset val="238"/>
    </font>
    <font>
      <b/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1"/>
      <name val="Arial CE"/>
      <charset val="238"/>
    </font>
    <font>
      <sz val="14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name val="Arial CE"/>
      <family val="2"/>
      <charset val="238"/>
    </font>
    <font>
      <sz val="12"/>
      <color rgb="FFFF0000"/>
      <name val="Arial CE"/>
      <family val="2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9"/>
      <color rgb="FF000000"/>
      <name val="Arial"/>
      <family val="2"/>
      <charset val="238"/>
    </font>
    <font>
      <b/>
      <sz val="7"/>
      <name val="Arial"/>
      <family val="2"/>
      <charset val="238"/>
    </font>
    <font>
      <b/>
      <sz val="18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sz val="8"/>
      <name val="Arial CE"/>
      <charset val="238"/>
    </font>
    <font>
      <b/>
      <sz val="14"/>
      <color theme="1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9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6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79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2" fillId="22" borderId="0" applyNumberFormat="0" applyBorder="0" applyAlignment="0" applyProtection="0"/>
    <xf numFmtId="0" fontId="1" fillId="0" borderId="0"/>
    <xf numFmtId="0" fontId="4" fillId="23" borderId="6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5" fillId="0" borderId="7" applyNumberFormat="0" applyFill="0" applyAlignment="0" applyProtection="0"/>
    <xf numFmtId="0" fontId="16" fillId="30" borderId="8" applyNumberFormat="0" applyAlignment="0" applyProtection="0"/>
    <xf numFmtId="0" fontId="17" fillId="21" borderId="9" applyNumberFormat="0" applyAlignment="0" applyProtection="0"/>
    <xf numFmtId="0" fontId="18" fillId="31" borderId="0" applyNumberFormat="0" applyBorder="0" applyAlignment="0" applyProtection="0"/>
    <xf numFmtId="0" fontId="19" fillId="32" borderId="9" applyNumberFormat="0" applyAlignment="0" applyProtection="0"/>
    <xf numFmtId="0" fontId="20" fillId="0" borderId="10" applyNumberFormat="0" applyFill="0" applyAlignment="0" applyProtection="0"/>
    <xf numFmtId="0" fontId="2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3" fontId="1" fillId="0" borderId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/>
    <xf numFmtId="0" fontId="2" fillId="0" borderId="0"/>
    <xf numFmtId="1" fontId="2" fillId="0" borderId="0" applyFill="0" applyBorder="0" applyAlignment="0" applyProtection="0"/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1" fontId="2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0" fontId="4" fillId="23" borderId="6" applyNumberFormat="0" applyFont="0" applyAlignment="0" applyProtection="0"/>
    <xf numFmtId="0" fontId="4" fillId="23" borderId="6" applyNumberFormat="0" applyFont="0" applyAlignment="0" applyProtection="0"/>
    <xf numFmtId="0" fontId="1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4" fillId="23" borderId="6" applyNumberFormat="0" applyFont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23" borderId="6" applyNumberFormat="0" applyFont="0" applyAlignment="0" applyProtection="0"/>
    <xf numFmtId="0" fontId="4" fillId="23" borderId="6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6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23" borderId="6" applyNumberFormat="0" applyFont="0" applyAlignment="0" applyProtection="0"/>
    <xf numFmtId="0" fontId="4" fillId="23" borderId="6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6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23" borderId="6" applyNumberFormat="0" applyFont="0" applyAlignment="0" applyProtection="0"/>
    <xf numFmtId="0" fontId="4" fillId="23" borderId="6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6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23" borderId="6" applyNumberFormat="0" applyFont="0" applyAlignment="0" applyProtection="0"/>
    <xf numFmtId="0" fontId="4" fillId="23" borderId="6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6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23" borderId="6" applyNumberFormat="0" applyFont="0" applyAlignment="0" applyProtection="0"/>
    <xf numFmtId="0" fontId="4" fillId="23" borderId="6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6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0" fontId="53" fillId="0" borderId="0"/>
    <xf numFmtId="0" fontId="4" fillId="0" borderId="0"/>
    <xf numFmtId="0" fontId="1" fillId="0" borderId="0"/>
    <xf numFmtId="166" fontId="1" fillId="0" borderId="0" applyFill="0" applyBorder="0" applyAlignment="0" applyProtection="0"/>
    <xf numFmtId="169" fontId="1" fillId="0" borderId="0" applyFill="0" applyBorder="0" applyAlignment="0" applyProtection="0"/>
    <xf numFmtId="168" fontId="1" fillId="0" borderId="0" applyFill="0" applyBorder="0" applyAlignment="0" applyProtection="0"/>
    <xf numFmtId="170" fontId="1" fillId="0" borderId="0" applyFill="0" applyBorder="0" applyAlignment="0" applyProtection="0"/>
    <xf numFmtId="2" fontId="1" fillId="0" borderId="0" applyFill="0" applyBorder="0" applyAlignment="0" applyProtection="0"/>
    <xf numFmtId="0" fontId="5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0" fontId="1" fillId="0" borderId="0" applyFill="0" applyBorder="0" applyAlignment="0" applyProtection="0"/>
    <xf numFmtId="0" fontId="1" fillId="0" borderId="41" applyNumberFormat="0" applyFill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48" fillId="44" borderId="0"/>
    <xf numFmtId="0" fontId="68" fillId="45" borderId="0" applyNumberFormat="0" applyBorder="0" applyAlignment="0" applyProtection="0"/>
    <xf numFmtId="0" fontId="69" fillId="46" borderId="0" applyNumberFormat="0" applyBorder="0" applyAlignment="0" applyProtection="0"/>
    <xf numFmtId="0" fontId="69" fillId="47" borderId="0" applyNumberFormat="0" applyBorder="0" applyAlignment="0" applyProtection="0"/>
    <xf numFmtId="0" fontId="68" fillId="48" borderId="0" applyNumberFormat="0" applyBorder="0" applyAlignment="0" applyProtection="0"/>
    <xf numFmtId="0" fontId="68" fillId="49" borderId="0" applyNumberFormat="0" applyBorder="0" applyAlignment="0" applyProtection="0"/>
    <xf numFmtId="0" fontId="69" fillId="50" borderId="0" applyNumberFormat="0" applyBorder="0" applyAlignment="0" applyProtection="0"/>
    <xf numFmtId="0" fontId="69" fillId="51" borderId="0" applyNumberFormat="0" applyBorder="0" applyAlignment="0" applyProtection="0"/>
    <xf numFmtId="0" fontId="68" fillId="52" borderId="0" applyNumberFormat="0" applyBorder="0" applyAlignment="0" applyProtection="0"/>
    <xf numFmtId="0" fontId="68" fillId="53" borderId="0" applyNumberFormat="0" applyBorder="0" applyAlignment="0" applyProtection="0"/>
    <xf numFmtId="0" fontId="69" fillId="54" borderId="0" applyNumberFormat="0" applyBorder="0" applyAlignment="0" applyProtection="0"/>
    <xf numFmtId="0" fontId="69" fillId="55" borderId="0" applyNumberFormat="0" applyBorder="0" applyAlignment="0" applyProtection="0"/>
    <xf numFmtId="0" fontId="68" fillId="56" borderId="0" applyNumberFormat="0" applyBorder="0" applyAlignment="0" applyProtection="0"/>
    <xf numFmtId="0" fontId="68" fillId="57" borderId="0" applyNumberFormat="0" applyBorder="0" applyAlignment="0" applyProtection="0"/>
    <xf numFmtId="0" fontId="69" fillId="50" borderId="0" applyNumberFormat="0" applyBorder="0" applyAlignment="0" applyProtection="0"/>
    <xf numFmtId="0" fontId="69" fillId="58" borderId="0" applyNumberFormat="0" applyBorder="0" applyAlignment="0" applyProtection="0"/>
    <xf numFmtId="0" fontId="68" fillId="51" borderId="0" applyNumberFormat="0" applyBorder="0" applyAlignment="0" applyProtection="0"/>
    <xf numFmtId="0" fontId="68" fillId="48" borderId="0" applyNumberFormat="0" applyBorder="0" applyAlignment="0" applyProtection="0"/>
    <xf numFmtId="0" fontId="69" fillId="59" borderId="0" applyNumberFormat="0" applyBorder="0" applyAlignment="0" applyProtection="0"/>
    <xf numFmtId="0" fontId="69" fillId="60" borderId="0" applyNumberFormat="0" applyBorder="0" applyAlignment="0" applyProtection="0"/>
    <xf numFmtId="0" fontId="68" fillId="48" borderId="0" applyNumberFormat="0" applyBorder="0" applyAlignment="0" applyProtection="0"/>
    <xf numFmtId="0" fontId="68" fillId="61" borderId="0" applyNumberFormat="0" applyBorder="0" applyAlignment="0" applyProtection="0"/>
    <xf numFmtId="0" fontId="69" fillId="62" borderId="0" applyNumberFormat="0" applyBorder="0" applyAlignment="0" applyProtection="0"/>
    <xf numFmtId="0" fontId="69" fillId="63" borderId="0" applyNumberFormat="0" applyBorder="0" applyAlignment="0" applyProtection="0"/>
    <xf numFmtId="0" fontId="68" fillId="64" borderId="0" applyNumberFormat="0" applyBorder="0" applyAlignment="0" applyProtection="0"/>
    <xf numFmtId="0" fontId="70" fillId="62" borderId="0" applyNumberFormat="0" applyBorder="0" applyAlignment="0" applyProtection="0"/>
    <xf numFmtId="0" fontId="71" fillId="65" borderId="48" applyNumberFormat="0" applyAlignment="0" applyProtection="0"/>
    <xf numFmtId="0" fontId="72" fillId="57" borderId="49" applyNumberFormat="0" applyAlignment="0" applyProtection="0"/>
    <xf numFmtId="0" fontId="73" fillId="66" borderId="0" applyNumberFormat="0" applyBorder="0" applyAlignment="0" applyProtection="0"/>
    <xf numFmtId="0" fontId="73" fillId="67" borderId="0" applyNumberFormat="0" applyBorder="0" applyAlignment="0" applyProtection="0"/>
    <xf numFmtId="0" fontId="73" fillId="68" borderId="0" applyNumberFormat="0" applyBorder="0" applyAlignment="0" applyProtection="0"/>
    <xf numFmtId="0" fontId="69" fillId="55" borderId="0" applyNumberFormat="0" applyBorder="0" applyAlignment="0" applyProtection="0"/>
    <xf numFmtId="0" fontId="74" fillId="0" borderId="50" applyNumberFormat="0" applyFill="0" applyAlignment="0" applyProtection="0"/>
    <xf numFmtId="0" fontId="75" fillId="0" borderId="51" applyNumberFormat="0" applyFill="0" applyAlignment="0" applyProtection="0"/>
    <xf numFmtId="0" fontId="76" fillId="0" borderId="52" applyNumberFormat="0" applyFill="0" applyAlignment="0" applyProtection="0"/>
    <xf numFmtId="0" fontId="76" fillId="0" borderId="0" applyNumberFormat="0" applyFill="0" applyBorder="0" applyAlignment="0" applyProtection="0"/>
    <xf numFmtId="0" fontId="77" fillId="63" borderId="48" applyNumberFormat="0" applyAlignment="0" applyProtection="0"/>
    <xf numFmtId="0" fontId="78" fillId="0" borderId="53" applyNumberFormat="0" applyFill="0" applyAlignment="0" applyProtection="0"/>
    <xf numFmtId="0" fontId="78" fillId="63" borderId="0" applyNumberFormat="0" applyBorder="0" applyAlignment="0" applyProtection="0"/>
    <xf numFmtId="0" fontId="61" fillId="62" borderId="48" applyNumberFormat="0" applyFont="0" applyAlignment="0" applyProtection="0"/>
    <xf numFmtId="0" fontId="79" fillId="65" borderId="54" applyNumberFormat="0" applyAlignment="0" applyProtection="0"/>
    <xf numFmtId="4" fontId="61" fillId="69" borderId="48" applyNumberFormat="0" applyProtection="0">
      <alignment vertical="center"/>
    </xf>
    <xf numFmtId="4" fontId="82" fillId="43" borderId="48" applyNumberFormat="0" applyProtection="0">
      <alignment vertical="center"/>
    </xf>
    <xf numFmtId="4" fontId="61" fillId="43" borderId="48" applyNumberFormat="0" applyProtection="0">
      <alignment horizontal="left" vertical="center" indent="1"/>
    </xf>
    <xf numFmtId="0" fontId="65" fillId="69" borderId="55" applyNumberFormat="0" applyProtection="0">
      <alignment horizontal="left" vertical="top" indent="1"/>
    </xf>
    <xf numFmtId="4" fontId="61" fillId="70" borderId="48" applyNumberFormat="0" applyProtection="0">
      <alignment horizontal="left" vertical="center" indent="1"/>
    </xf>
    <xf numFmtId="4" fontId="61" fillId="71" borderId="48" applyNumberFormat="0" applyProtection="0">
      <alignment horizontal="right" vertical="center"/>
    </xf>
    <xf numFmtId="4" fontId="61" fillId="72" borderId="48" applyNumberFormat="0" applyProtection="0">
      <alignment horizontal="right" vertical="center"/>
    </xf>
    <xf numFmtId="4" fontId="61" fillId="73" borderId="56" applyNumberFormat="0" applyProtection="0">
      <alignment horizontal="right" vertical="center"/>
    </xf>
    <xf numFmtId="4" fontId="61" fillId="74" borderId="48" applyNumberFormat="0" applyProtection="0">
      <alignment horizontal="right" vertical="center"/>
    </xf>
    <xf numFmtId="4" fontId="61" fillId="75" borderId="48" applyNumberFormat="0" applyProtection="0">
      <alignment horizontal="right" vertical="center"/>
    </xf>
    <xf numFmtId="4" fontId="61" fillId="76" borderId="48" applyNumberFormat="0" applyProtection="0">
      <alignment horizontal="right" vertical="center"/>
    </xf>
    <xf numFmtId="4" fontId="61" fillId="77" borderId="48" applyNumberFormat="0" applyProtection="0">
      <alignment horizontal="right" vertical="center"/>
    </xf>
    <xf numFmtId="4" fontId="61" fillId="78" borderId="48" applyNumberFormat="0" applyProtection="0">
      <alignment horizontal="right" vertical="center"/>
    </xf>
    <xf numFmtId="4" fontId="61" fillId="79" borderId="48" applyNumberFormat="0" applyProtection="0">
      <alignment horizontal="right" vertical="center"/>
    </xf>
    <xf numFmtId="4" fontId="61" fillId="80" borderId="56" applyNumberFormat="0" applyProtection="0">
      <alignment horizontal="left" vertical="center" indent="1"/>
    </xf>
    <xf numFmtId="4" fontId="64" fillId="81" borderId="56" applyNumberFormat="0" applyProtection="0">
      <alignment horizontal="left" vertical="center" indent="1"/>
    </xf>
    <xf numFmtId="4" fontId="64" fillId="81" borderId="56" applyNumberFormat="0" applyProtection="0">
      <alignment horizontal="left" vertical="center" indent="1"/>
    </xf>
    <xf numFmtId="4" fontId="61" fillId="82" borderId="48" applyNumberFormat="0" applyProtection="0">
      <alignment horizontal="right" vertical="center"/>
    </xf>
    <xf numFmtId="4" fontId="61" fillId="83" borderId="56" applyNumberFormat="0" applyProtection="0">
      <alignment horizontal="left" vertical="center" indent="1"/>
    </xf>
    <xf numFmtId="4" fontId="61" fillId="82" borderId="56" applyNumberFormat="0" applyProtection="0">
      <alignment horizontal="left" vertical="center" indent="1"/>
    </xf>
    <xf numFmtId="0" fontId="61" fillId="84" borderId="48" applyNumberFormat="0" applyProtection="0">
      <alignment horizontal="left" vertical="center" indent="1"/>
    </xf>
    <xf numFmtId="0" fontId="61" fillId="81" borderId="55" applyNumberFormat="0" applyProtection="0">
      <alignment horizontal="left" vertical="top" indent="1"/>
    </xf>
    <xf numFmtId="0" fontId="61" fillId="85" borderId="48" applyNumberFormat="0" applyProtection="0">
      <alignment horizontal="left" vertical="center" indent="1"/>
    </xf>
    <xf numFmtId="0" fontId="61" fillId="82" borderId="55" applyNumberFormat="0" applyProtection="0">
      <alignment horizontal="left" vertical="top" indent="1"/>
    </xf>
    <xf numFmtId="0" fontId="61" fillId="86" borderId="48" applyNumberFormat="0" applyProtection="0">
      <alignment horizontal="left" vertical="center" indent="1"/>
    </xf>
    <xf numFmtId="0" fontId="61" fillId="86" borderId="55" applyNumberFormat="0" applyProtection="0">
      <alignment horizontal="left" vertical="top" indent="1"/>
    </xf>
    <xf numFmtId="0" fontId="61" fillId="83" borderId="48" applyNumberFormat="0" applyProtection="0">
      <alignment horizontal="left" vertical="center" indent="1"/>
    </xf>
    <xf numFmtId="0" fontId="61" fillId="83" borderId="55" applyNumberFormat="0" applyProtection="0">
      <alignment horizontal="left" vertical="top" indent="1"/>
    </xf>
    <xf numFmtId="0" fontId="61" fillId="87" borderId="57" applyNumberFormat="0">
      <protection locked="0"/>
    </xf>
    <xf numFmtId="0" fontId="62" fillId="81" borderId="58" applyBorder="0"/>
    <xf numFmtId="4" fontId="63" fillId="88" borderId="55" applyNumberFormat="0" applyProtection="0">
      <alignment vertical="center"/>
    </xf>
    <xf numFmtId="4" fontId="82" fillId="89" borderId="1" applyNumberFormat="0" applyProtection="0">
      <alignment vertical="center"/>
    </xf>
    <xf numFmtId="4" fontId="63" fillId="84" borderId="55" applyNumberFormat="0" applyProtection="0">
      <alignment horizontal="left" vertical="center" indent="1"/>
    </xf>
    <xf numFmtId="0" fontId="63" fillId="88" borderId="55" applyNumberFormat="0" applyProtection="0">
      <alignment horizontal="left" vertical="top" indent="1"/>
    </xf>
    <xf numFmtId="4" fontId="61" fillId="0" borderId="48" applyNumberFormat="0" applyProtection="0">
      <alignment horizontal="right" vertical="center"/>
    </xf>
    <xf numFmtId="4" fontId="82" fillId="36" borderId="48" applyNumberFormat="0" applyProtection="0">
      <alignment horizontal="right" vertical="center"/>
    </xf>
    <xf numFmtId="4" fontId="61" fillId="70" borderId="48" applyNumberFormat="0" applyProtection="0">
      <alignment horizontal="left" vertical="center" indent="1"/>
    </xf>
    <xf numFmtId="0" fontId="63" fillId="82" borderId="55" applyNumberFormat="0" applyProtection="0">
      <alignment horizontal="left" vertical="top" indent="1"/>
    </xf>
    <xf numFmtId="4" fontId="66" fillId="90" borderId="56" applyNumberFormat="0" applyProtection="0">
      <alignment horizontal="left" vertical="center" indent="1"/>
    </xf>
    <xf numFmtId="0" fontId="61" fillId="91" borderId="1"/>
    <xf numFmtId="4" fontId="67" fillId="87" borderId="48" applyNumberFormat="0" applyProtection="0">
      <alignment horizontal="right" vertical="center"/>
    </xf>
    <xf numFmtId="0" fontId="80" fillId="0" borderId="0" applyNumberFormat="0" applyFill="0" applyBorder="0" applyAlignment="0" applyProtection="0"/>
    <xf numFmtId="0" fontId="73" fillId="0" borderId="59" applyNumberFormat="0" applyFill="0" applyAlignment="0" applyProtection="0"/>
    <xf numFmtId="0" fontId="81" fillId="0" borderId="0" applyNumberFormat="0" applyFill="0" applyBorder="0" applyAlignment="0" applyProtection="0"/>
  </cellStyleXfs>
  <cellXfs count="277">
    <xf numFmtId="0" fontId="0" fillId="0" borderId="0" xfId="0"/>
    <xf numFmtId="3" fontId="24" fillId="0" borderId="0" xfId="0" applyNumberFormat="1" applyFont="1"/>
    <xf numFmtId="3" fontId="28" fillId="37" borderId="14" xfId="0" applyNumberFormat="1" applyFont="1" applyFill="1" applyBorder="1" applyAlignment="1">
      <alignment shrinkToFit="1"/>
    </xf>
    <xf numFmtId="3" fontId="30" fillId="37" borderId="14" xfId="0" applyNumberFormat="1" applyFont="1" applyFill="1" applyBorder="1" applyAlignment="1">
      <alignment shrinkToFit="1"/>
    </xf>
    <xf numFmtId="3" fontId="28" fillId="37" borderId="16" xfId="0" applyNumberFormat="1" applyFont="1" applyFill="1" applyBorder="1" applyAlignment="1">
      <alignment shrinkToFit="1"/>
    </xf>
    <xf numFmtId="3" fontId="27" fillId="0" borderId="0" xfId="0" applyNumberFormat="1" applyFont="1" applyBorder="1"/>
    <xf numFmtId="0" fontId="26" fillId="0" borderId="0" xfId="0" applyNumberFormat="1" applyFont="1"/>
    <xf numFmtId="165" fontId="27" fillId="0" borderId="0" xfId="0" applyNumberFormat="1" applyFont="1" applyBorder="1"/>
    <xf numFmtId="3" fontId="34" fillId="0" borderId="13" xfId="0" applyNumberFormat="1" applyFont="1" applyBorder="1"/>
    <xf numFmtId="3" fontId="3" fillId="33" borderId="15" xfId="28" applyNumberFormat="1" applyFont="1" applyFill="1" applyBorder="1" applyAlignment="1">
      <alignment vertical="center" shrinkToFit="1"/>
    </xf>
    <xf numFmtId="3" fontId="3" fillId="0" borderId="1" xfId="0" applyNumberFormat="1" applyFont="1" applyBorder="1" applyAlignment="1">
      <alignment horizontal="center"/>
    </xf>
    <xf numFmtId="3" fontId="35" fillId="0" borderId="0" xfId="44" applyNumberFormat="1" applyFont="1"/>
    <xf numFmtId="0" fontId="0" fillId="0" borderId="0" xfId="0" applyFill="1"/>
    <xf numFmtId="3" fontId="3" fillId="0" borderId="12" xfId="0" applyNumberFormat="1" applyFont="1" applyBorder="1" applyAlignment="1">
      <alignment horizontal="center"/>
    </xf>
    <xf numFmtId="3" fontId="3" fillId="0" borderId="36" xfId="0" applyNumberFormat="1" applyFont="1" applyBorder="1" applyAlignment="1">
      <alignment horizontal="center"/>
    </xf>
    <xf numFmtId="3" fontId="3" fillId="0" borderId="0" xfId="0" applyNumberFormat="1" applyFont="1"/>
    <xf numFmtId="49" fontId="21" fillId="0" borderId="1" xfId="0" applyNumberFormat="1" applyFont="1" applyFill="1" applyBorder="1" applyAlignment="1">
      <alignment horizontal="center" vertical="center" wrapText="1"/>
    </xf>
    <xf numFmtId="49" fontId="41" fillId="37" borderId="15" xfId="0" applyNumberFormat="1" applyFont="1" applyFill="1" applyBorder="1" applyAlignment="1">
      <alignment horizontal="left" vertical="center" wrapText="1"/>
    </xf>
    <xf numFmtId="3" fontId="32" fillId="0" borderId="0" xfId="0" applyNumberFormat="1" applyFont="1" applyBorder="1" applyAlignment="1">
      <alignment horizontal="right"/>
    </xf>
    <xf numFmtId="3" fontId="34" fillId="0" borderId="24" xfId="0" applyNumberFormat="1" applyFont="1" applyBorder="1"/>
    <xf numFmtId="3" fontId="28" fillId="0" borderId="22" xfId="0" applyNumberFormat="1" applyFont="1" applyBorder="1" applyAlignment="1">
      <alignment horizontal="center"/>
    </xf>
    <xf numFmtId="3" fontId="34" fillId="0" borderId="0" xfId="0" applyNumberFormat="1" applyFont="1" applyBorder="1"/>
    <xf numFmtId="3" fontId="43" fillId="0" borderId="0" xfId="0" applyNumberFormat="1" applyFont="1" applyBorder="1"/>
    <xf numFmtId="3" fontId="44" fillId="0" borderId="0" xfId="0" applyNumberFormat="1" applyFont="1" applyBorder="1"/>
    <xf numFmtId="3" fontId="44" fillId="0" borderId="0" xfId="0" applyNumberFormat="1" applyFont="1" applyBorder="1" applyAlignment="1">
      <alignment horizontal="right"/>
    </xf>
    <xf numFmtId="49" fontId="33" fillId="40" borderId="1" xfId="0" applyNumberFormat="1" applyFont="1" applyFill="1" applyBorder="1" applyAlignment="1">
      <alignment horizontal="left" vertical="center" wrapText="1"/>
    </xf>
    <xf numFmtId="49" fontId="33" fillId="40" borderId="1" xfId="0" applyNumberFormat="1" applyFont="1" applyFill="1" applyBorder="1" applyAlignment="1">
      <alignment horizontal="center" vertical="center" wrapText="1"/>
    </xf>
    <xf numFmtId="3" fontId="45" fillId="0" borderId="1" xfId="0" applyNumberFormat="1" applyFont="1" applyBorder="1"/>
    <xf numFmtId="49" fontId="33" fillId="37" borderId="1" xfId="0" applyNumberFormat="1" applyFont="1" applyFill="1" applyBorder="1" applyAlignment="1">
      <alignment horizontal="left" vertical="center" wrapText="1"/>
    </xf>
    <xf numFmtId="3" fontId="46" fillId="0" borderId="1" xfId="0" applyNumberFormat="1" applyFont="1" applyBorder="1"/>
    <xf numFmtId="4" fontId="0" fillId="0" borderId="0" xfId="0" applyNumberFormat="1" applyAlignment="1">
      <alignment vertical="top"/>
    </xf>
    <xf numFmtId="0" fontId="20" fillId="39" borderId="38" xfId="48" applyFont="1" applyFill="1" applyBorder="1" applyAlignment="1">
      <alignment vertical="top"/>
    </xf>
    <xf numFmtId="0" fontId="23" fillId="38" borderId="26" xfId="48" applyFont="1" applyFill="1" applyBorder="1" applyAlignment="1">
      <alignment wrapText="1"/>
    </xf>
    <xf numFmtId="3" fontId="1" fillId="0" borderId="25" xfId="0" applyNumberFormat="1" applyFont="1" applyBorder="1"/>
    <xf numFmtId="3" fontId="1" fillId="0" borderId="22" xfId="0" applyNumberFormat="1" applyFont="1" applyBorder="1"/>
    <xf numFmtId="49" fontId="31" fillId="37" borderId="22" xfId="0" applyNumberFormat="1" applyFont="1" applyFill="1" applyBorder="1" applyAlignment="1">
      <alignment horizontal="left" wrapText="1"/>
    </xf>
    <xf numFmtId="49" fontId="31" fillId="37" borderId="30" xfId="0" applyNumberFormat="1" applyFont="1" applyFill="1" applyBorder="1" applyAlignment="1">
      <alignment horizontal="left" wrapText="1"/>
    </xf>
    <xf numFmtId="3" fontId="0" fillId="0" borderId="1" xfId="0" applyNumberFormat="1" applyBorder="1"/>
    <xf numFmtId="4" fontId="36" fillId="39" borderId="27" xfId="48" applyNumberFormat="1" applyFont="1" applyFill="1" applyBorder="1"/>
    <xf numFmtId="3" fontId="1" fillId="0" borderId="1" xfId="0" applyNumberFormat="1" applyFont="1" applyBorder="1" applyAlignment="1"/>
    <xf numFmtId="0" fontId="23" fillId="38" borderId="39" xfId="48" applyFont="1" applyFill="1" applyBorder="1" applyAlignment="1">
      <alignment wrapText="1"/>
    </xf>
    <xf numFmtId="0" fontId="20" fillId="39" borderId="20" xfId="48" applyFont="1" applyFill="1" applyBorder="1" applyAlignment="1">
      <alignment vertical="top"/>
    </xf>
    <xf numFmtId="3" fontId="1" fillId="0" borderId="22" xfId="0" applyNumberFormat="1" applyFont="1" applyBorder="1" applyAlignment="1"/>
    <xf numFmtId="0" fontId="28" fillId="35" borderId="1" xfId="28" applyFont="1" applyFill="1" applyBorder="1" applyAlignment="1">
      <alignment shrinkToFit="1"/>
    </xf>
    <xf numFmtId="0" fontId="22" fillId="0" borderId="0" xfId="0" applyFont="1"/>
    <xf numFmtId="3" fontId="37" fillId="0" borderId="1" xfId="0" quotePrefix="1" applyNumberFormat="1" applyFont="1" applyFill="1" applyBorder="1"/>
    <xf numFmtId="3" fontId="37" fillId="0" borderId="1" xfId="0" applyNumberFormat="1" applyFont="1" applyFill="1" applyBorder="1"/>
    <xf numFmtId="166" fontId="37" fillId="0" borderId="1" xfId="0" applyNumberFormat="1" applyFont="1" applyFill="1" applyBorder="1" applyAlignment="1"/>
    <xf numFmtId="3" fontId="38" fillId="0" borderId="1" xfId="0" quotePrefix="1" applyNumberFormat="1" applyFont="1" applyFill="1" applyBorder="1"/>
    <xf numFmtId="166" fontId="38" fillId="0" borderId="1" xfId="0" applyNumberFormat="1" applyFont="1" applyFill="1" applyBorder="1" applyAlignment="1"/>
    <xf numFmtId="3" fontId="38" fillId="0" borderId="1" xfId="0" applyNumberFormat="1" applyFont="1" applyFill="1" applyBorder="1"/>
    <xf numFmtId="3" fontId="38" fillId="0" borderId="1" xfId="0" applyNumberFormat="1" applyFont="1" applyBorder="1"/>
    <xf numFmtId="166" fontId="38" fillId="0" borderId="1" xfId="0" applyNumberFormat="1" applyFont="1" applyBorder="1" applyAlignment="1"/>
    <xf numFmtId="3" fontId="37" fillId="0" borderId="1" xfId="0" applyNumberFormat="1" applyFont="1" applyBorder="1"/>
    <xf numFmtId="0" fontId="48" fillId="33" borderId="13" xfId="28" applyFont="1" applyFill="1" applyBorder="1" applyAlignment="1">
      <alignment vertical="center" shrinkToFit="1"/>
    </xf>
    <xf numFmtId="0" fontId="37" fillId="0" borderId="21" xfId="28" applyFont="1" applyFill="1" applyBorder="1" applyAlignment="1">
      <alignment horizontal="left" vertical="center" shrinkToFit="1"/>
    </xf>
    <xf numFmtId="3" fontId="28" fillId="35" borderId="15" xfId="0" applyNumberFormat="1" applyFont="1" applyFill="1" applyBorder="1" applyAlignment="1" applyProtection="1">
      <alignment shrinkToFit="1"/>
    </xf>
    <xf numFmtId="0" fontId="28" fillId="35" borderId="28" xfId="28" applyFont="1" applyFill="1" applyBorder="1" applyAlignment="1">
      <alignment shrinkToFit="1"/>
    </xf>
    <xf numFmtId="0" fontId="0" fillId="35" borderId="19" xfId="0" applyFill="1" applyBorder="1"/>
    <xf numFmtId="3" fontId="28" fillId="35" borderId="28" xfId="28" applyNumberFormat="1" applyFont="1" applyFill="1" applyBorder="1" applyAlignment="1">
      <alignment horizontal="center" shrinkToFit="1"/>
    </xf>
    <xf numFmtId="3" fontId="28" fillId="35" borderId="22" xfId="28" applyNumberFormat="1" applyFont="1" applyFill="1" applyBorder="1" applyAlignment="1">
      <alignment shrinkToFit="1"/>
    </xf>
    <xf numFmtId="3" fontId="28" fillId="35" borderId="23" xfId="28" applyNumberFormat="1" applyFont="1" applyFill="1" applyBorder="1" applyAlignment="1">
      <alignment shrinkToFit="1"/>
    </xf>
    <xf numFmtId="166" fontId="40" fillId="35" borderId="1" xfId="0" applyNumberFormat="1" applyFont="1" applyFill="1" applyBorder="1" applyAlignment="1">
      <alignment horizontal="center"/>
    </xf>
    <xf numFmtId="0" fontId="48" fillId="36" borderId="21" xfId="28" applyFont="1" applyFill="1" applyBorder="1" applyAlignment="1">
      <alignment horizontal="center" vertical="center" wrapText="1"/>
    </xf>
    <xf numFmtId="3" fontId="26" fillId="0" borderId="24" xfId="0" applyNumberFormat="1" applyFont="1" applyBorder="1" applyAlignment="1">
      <alignment horizontal="center" wrapText="1"/>
    </xf>
    <xf numFmtId="166" fontId="25" fillId="35" borderId="28" xfId="0" applyNumberFormat="1" applyFont="1" applyFill="1" applyBorder="1" applyAlignment="1">
      <alignment horizontal="center"/>
    </xf>
    <xf numFmtId="3" fontId="26" fillId="0" borderId="0" xfId="0" applyNumberFormat="1" applyFont="1" applyBorder="1"/>
    <xf numFmtId="166" fontId="37" fillId="0" borderId="1" xfId="0" applyNumberFormat="1" applyFont="1" applyBorder="1" applyAlignment="1"/>
    <xf numFmtId="3" fontId="39" fillId="35" borderId="1" xfId="0" applyNumberFormat="1" applyFont="1" applyFill="1" applyBorder="1"/>
    <xf numFmtId="166" fontId="1" fillId="35" borderId="1" xfId="0" applyNumberFormat="1" applyFont="1" applyFill="1" applyBorder="1" applyAlignment="1"/>
    <xf numFmtId="3" fontId="39" fillId="35" borderId="1" xfId="0" quotePrefix="1" applyNumberFormat="1" applyFont="1" applyFill="1" applyBorder="1"/>
    <xf numFmtId="3" fontId="25" fillId="35" borderId="22" xfId="0" applyNumberFormat="1" applyFont="1" applyFill="1" applyBorder="1" applyAlignment="1">
      <alignment horizontal="right"/>
    </xf>
    <xf numFmtId="3" fontId="22" fillId="35" borderId="23" xfId="0" applyNumberFormat="1" applyFont="1" applyFill="1" applyBorder="1" applyAlignment="1">
      <alignment horizontal="right"/>
    </xf>
    <xf numFmtId="167" fontId="40" fillId="35" borderId="1" xfId="0" applyNumberFormat="1" applyFont="1" applyFill="1" applyBorder="1" applyAlignment="1">
      <alignment horizontal="center"/>
    </xf>
    <xf numFmtId="0" fontId="29" fillId="0" borderId="1" xfId="28" applyFont="1" applyFill="1" applyBorder="1" applyAlignment="1">
      <alignment horizontal="center" vertical="center" shrinkToFit="1"/>
    </xf>
    <xf numFmtId="0" fontId="29" fillId="0" borderId="22" xfId="28" applyFont="1" applyFill="1" applyBorder="1" applyAlignment="1">
      <alignment horizontal="center" vertical="center" shrinkToFit="1"/>
    </xf>
    <xf numFmtId="0" fontId="29" fillId="33" borderId="15" xfId="28" applyFont="1" applyFill="1" applyBorder="1" applyAlignment="1">
      <alignment horizontal="center" vertical="center" shrinkToFit="1"/>
    </xf>
    <xf numFmtId="0" fontId="36" fillId="0" borderId="0" xfId="0" applyFont="1"/>
    <xf numFmtId="3" fontId="34" fillId="34" borderId="1" xfId="0" applyNumberFormat="1" applyFont="1" applyFill="1" applyBorder="1"/>
    <xf numFmtId="3" fontId="26" fillId="34" borderId="1" xfId="0" applyNumberFormat="1" applyFont="1" applyFill="1" applyBorder="1" applyAlignment="1">
      <alignment horizontal="center" vertical="center" wrapText="1"/>
    </xf>
    <xf numFmtId="3" fontId="39" fillId="35" borderId="1" xfId="0" applyNumberFormat="1" applyFont="1" applyFill="1" applyBorder="1" applyAlignment="1">
      <alignment shrinkToFit="1"/>
    </xf>
    <xf numFmtId="0" fontId="39" fillId="35" borderId="1" xfId="0" applyFont="1" applyFill="1" applyBorder="1" applyAlignment="1">
      <alignment shrinkToFit="1"/>
    </xf>
    <xf numFmtId="166" fontId="1" fillId="35" borderId="1" xfId="0" applyNumberFormat="1" applyFont="1" applyFill="1" applyBorder="1"/>
    <xf numFmtId="3" fontId="38" fillId="37" borderId="1" xfId="0" applyNumberFormat="1" applyFont="1" applyFill="1" applyBorder="1" applyAlignment="1">
      <alignment shrinkToFit="1"/>
    </xf>
    <xf numFmtId="0" fontId="38" fillId="37" borderId="1" xfId="0" applyFont="1" applyFill="1" applyBorder="1" applyAlignment="1">
      <alignment shrinkToFit="1"/>
    </xf>
    <xf numFmtId="166" fontId="38" fillId="0" borderId="1" xfId="0" applyNumberFormat="1" applyFont="1" applyBorder="1"/>
    <xf numFmtId="3" fontId="37" fillId="37" borderId="1" xfId="0" applyNumberFormat="1" applyFont="1" applyFill="1" applyBorder="1" applyAlignment="1">
      <alignment shrinkToFit="1"/>
    </xf>
    <xf numFmtId="0" fontId="37" fillId="37" borderId="1" xfId="28" applyFont="1" applyFill="1" applyBorder="1" applyAlignment="1">
      <alignment shrinkToFit="1"/>
    </xf>
    <xf numFmtId="166" fontId="37" fillId="0" borderId="1" xfId="0" applyNumberFormat="1" applyFont="1" applyBorder="1"/>
    <xf numFmtId="0" fontId="38" fillId="37" borderId="1" xfId="0" applyFont="1" applyFill="1" applyBorder="1" applyAlignment="1">
      <alignment wrapText="1"/>
    </xf>
    <xf numFmtId="0" fontId="38" fillId="37" borderId="1" xfId="0" applyFont="1" applyFill="1" applyBorder="1" applyAlignment="1"/>
    <xf numFmtId="3" fontId="39" fillId="37" borderId="1" xfId="0" applyNumberFormat="1" applyFont="1" applyFill="1" applyBorder="1" applyAlignment="1">
      <alignment shrinkToFit="1"/>
    </xf>
    <xf numFmtId="0" fontId="39" fillId="37" borderId="1" xfId="28" applyFont="1" applyFill="1" applyBorder="1" applyAlignment="1">
      <alignment shrinkToFit="1"/>
    </xf>
    <xf numFmtId="3" fontId="1" fillId="0" borderId="1" xfId="0" applyNumberFormat="1" applyFont="1" applyBorder="1"/>
    <xf numFmtId="166" fontId="1" fillId="0" borderId="1" xfId="0" applyNumberFormat="1" applyFont="1" applyBorder="1" applyAlignment="1"/>
    <xf numFmtId="3" fontId="1" fillId="0" borderId="1" xfId="0" applyNumberFormat="1" applyFont="1" applyFill="1" applyBorder="1"/>
    <xf numFmtId="166" fontId="1" fillId="0" borderId="1" xfId="0" applyNumberFormat="1" applyFont="1" applyBorder="1"/>
    <xf numFmtId="0" fontId="39" fillId="35" borderId="1" xfId="28" applyFont="1" applyFill="1" applyBorder="1" applyAlignment="1">
      <alignment wrapText="1" shrinkToFit="1"/>
    </xf>
    <xf numFmtId="166" fontId="39" fillId="35" borderId="1" xfId="0" quotePrefix="1" applyNumberFormat="1" applyFont="1" applyFill="1" applyBorder="1" applyAlignment="1"/>
    <xf numFmtId="166" fontId="39" fillId="35" borderId="1" xfId="0" applyNumberFormat="1" applyFont="1" applyFill="1" applyBorder="1"/>
    <xf numFmtId="166" fontId="37" fillId="0" borderId="1" xfId="0" applyNumberFormat="1" applyFont="1" applyFill="1" applyBorder="1"/>
    <xf numFmtId="0" fontId="37" fillId="37" borderId="1" xfId="28" applyFont="1" applyFill="1" applyBorder="1" applyAlignment="1">
      <alignment wrapText="1" shrinkToFit="1"/>
    </xf>
    <xf numFmtId="166" fontId="37" fillId="0" borderId="1" xfId="0" quotePrefix="1" applyNumberFormat="1" applyFont="1" applyFill="1" applyBorder="1"/>
    <xf numFmtId="3" fontId="50" fillId="37" borderId="1" xfId="0" applyNumberFormat="1" applyFont="1" applyFill="1" applyBorder="1" applyAlignment="1">
      <alignment shrinkToFit="1"/>
    </xf>
    <xf numFmtId="0" fontId="37" fillId="37" borderId="1" xfId="28" applyFont="1" applyFill="1" applyBorder="1" applyAlignment="1">
      <alignment vertical="center" wrapText="1" shrinkToFit="1"/>
    </xf>
    <xf numFmtId="3" fontId="49" fillId="37" borderId="1" xfId="0" applyNumberFormat="1" applyFont="1" applyFill="1" applyBorder="1" applyAlignment="1">
      <alignment shrinkToFit="1"/>
    </xf>
    <xf numFmtId="49" fontId="52" fillId="37" borderId="1" xfId="0" applyNumberFormat="1" applyFont="1" applyFill="1" applyBorder="1" applyAlignment="1">
      <alignment horizontal="left" wrapText="1"/>
    </xf>
    <xf numFmtId="166" fontId="38" fillId="0" borderId="1" xfId="0" applyNumberFormat="1" applyFont="1" applyFill="1" applyBorder="1"/>
    <xf numFmtId="49" fontId="51" fillId="37" borderId="1" xfId="0" applyNumberFormat="1" applyFont="1" applyFill="1" applyBorder="1" applyAlignment="1">
      <alignment horizontal="left" wrapText="1"/>
    </xf>
    <xf numFmtId="0" fontId="38" fillId="37" borderId="1" xfId="28" applyFont="1" applyFill="1" applyBorder="1" applyAlignment="1">
      <alignment shrinkToFit="1"/>
    </xf>
    <xf numFmtId="0" fontId="3" fillId="35" borderId="1" xfId="28" applyFont="1" applyFill="1" applyBorder="1" applyAlignment="1">
      <alignment wrapText="1" shrinkToFit="1"/>
    </xf>
    <xf numFmtId="3" fontId="37" fillId="35" borderId="1" xfId="0" applyNumberFormat="1" applyFont="1" applyFill="1" applyBorder="1" applyAlignment="1">
      <alignment shrinkToFit="1"/>
    </xf>
    <xf numFmtId="0" fontId="49" fillId="37" borderId="1" xfId="28" applyFont="1" applyFill="1" applyBorder="1" applyAlignment="1">
      <alignment shrinkToFit="1"/>
    </xf>
    <xf numFmtId="166" fontId="38" fillId="0" borderId="1" xfId="0" quotePrefix="1" applyNumberFormat="1" applyFont="1" applyFill="1" applyBorder="1"/>
    <xf numFmtId="49" fontId="54" fillId="37" borderId="1" xfId="0" applyNumberFormat="1" applyFont="1" applyFill="1" applyBorder="1" applyAlignment="1">
      <alignment horizontal="left" wrapText="1"/>
    </xf>
    <xf numFmtId="0" fontId="55" fillId="37" borderId="1" xfId="28" applyFont="1" applyFill="1" applyBorder="1" applyAlignment="1">
      <alignment wrapText="1" shrinkToFit="1"/>
    </xf>
    <xf numFmtId="3" fontId="27" fillId="0" borderId="0" xfId="0" applyNumberFormat="1" applyFont="1" applyBorder="1"/>
    <xf numFmtId="3" fontId="27" fillId="0" borderId="0" xfId="0" applyNumberFormat="1" applyFont="1" applyFill="1" applyBorder="1"/>
    <xf numFmtId="3" fontId="26" fillId="39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3" fontId="47" fillId="34" borderId="14" xfId="0" applyNumberFormat="1" applyFont="1" applyFill="1" applyBorder="1" applyAlignment="1">
      <alignment horizontal="right" shrinkToFit="1"/>
    </xf>
    <xf numFmtId="3" fontId="47" fillId="34" borderId="12" xfId="0" applyNumberFormat="1" applyFont="1" applyFill="1" applyBorder="1" applyAlignment="1">
      <alignment horizontal="right"/>
    </xf>
    <xf numFmtId="3" fontId="47" fillId="34" borderId="1" xfId="0" applyNumberFormat="1" applyFont="1" applyFill="1" applyBorder="1" applyAlignment="1">
      <alignment horizontal="right"/>
    </xf>
    <xf numFmtId="3" fontId="47" fillId="34" borderId="1" xfId="0" applyNumberFormat="1" applyFont="1" applyFill="1" applyBorder="1"/>
    <xf numFmtId="3" fontId="25" fillId="0" borderId="34" xfId="0" applyNumberFormat="1" applyFont="1" applyBorder="1" applyAlignment="1">
      <alignment horizontal="center" wrapText="1"/>
    </xf>
    <xf numFmtId="3" fontId="25" fillId="0" borderId="21" xfId="0" applyNumberFormat="1" applyFont="1" applyBorder="1" applyAlignment="1">
      <alignment horizontal="center" wrapText="1"/>
    </xf>
    <xf numFmtId="3" fontId="28" fillId="0" borderId="12" xfId="0" applyNumberFormat="1" applyFont="1" applyBorder="1"/>
    <xf numFmtId="0" fontId="0" fillId="0" borderId="0" xfId="0"/>
    <xf numFmtId="3" fontId="0" fillId="0" borderId="0" xfId="0" applyNumberFormat="1"/>
    <xf numFmtId="3" fontId="28" fillId="0" borderId="1" xfId="0" applyNumberFormat="1" applyFont="1" applyBorder="1"/>
    <xf numFmtId="3" fontId="28" fillId="0" borderId="1" xfId="0" applyNumberFormat="1" applyFont="1" applyFill="1" applyBorder="1"/>
    <xf numFmtId="3" fontId="28" fillId="0" borderId="1" xfId="0" quotePrefix="1" applyNumberFormat="1" applyFont="1" applyFill="1" applyBorder="1"/>
    <xf numFmtId="166" fontId="28" fillId="0" borderId="1" xfId="0" applyNumberFormat="1" applyFont="1" applyFill="1" applyBorder="1" applyAlignment="1"/>
    <xf numFmtId="166" fontId="28" fillId="0" borderId="22" xfId="0" applyNumberFormat="1" applyFont="1" applyFill="1" applyBorder="1" applyAlignment="1"/>
    <xf numFmtId="3" fontId="28" fillId="0" borderId="1" xfId="0" applyNumberFormat="1" applyFont="1" applyFill="1" applyBorder="1" applyAlignment="1">
      <alignment horizontal="right"/>
    </xf>
    <xf numFmtId="3" fontId="47" fillId="0" borderId="15" xfId="0" applyNumberFormat="1" applyFont="1" applyFill="1" applyBorder="1" applyAlignment="1" applyProtection="1">
      <alignment horizontal="right"/>
    </xf>
    <xf numFmtId="0" fontId="28" fillId="0" borderId="22" xfId="0" applyFont="1" applyFill="1" applyBorder="1" applyAlignment="1" applyProtection="1">
      <alignment wrapText="1"/>
    </xf>
    <xf numFmtId="3" fontId="47" fillId="34" borderId="15" xfId="0" applyNumberFormat="1" applyFont="1" applyFill="1" applyBorder="1" applyAlignment="1">
      <alignment horizontal="right" shrinkToFit="1"/>
    </xf>
    <xf numFmtId="0" fontId="3" fillId="0" borderId="0" xfId="0" applyFont="1"/>
    <xf numFmtId="0" fontId="0" fillId="0" borderId="0" xfId="0" applyAlignment="1">
      <alignment horizontal="center"/>
    </xf>
    <xf numFmtId="3" fontId="47" fillId="35" borderId="1" xfId="0" applyNumberFormat="1" applyFont="1" applyFill="1" applyBorder="1"/>
    <xf numFmtId="3" fontId="47" fillId="35" borderId="12" xfId="0" applyNumberFormat="1" applyFont="1" applyFill="1" applyBorder="1"/>
    <xf numFmtId="3" fontId="47" fillId="35" borderId="11" xfId="0" applyNumberFormat="1" applyFont="1" applyFill="1" applyBorder="1"/>
    <xf numFmtId="0" fontId="26" fillId="0" borderId="0" xfId="0" applyNumberFormat="1" applyFont="1" applyAlignment="1">
      <alignment horizontal="right"/>
    </xf>
    <xf numFmtId="0" fontId="47" fillId="34" borderId="22" xfId="28" applyFont="1" applyFill="1" applyBorder="1" applyAlignment="1"/>
    <xf numFmtId="166" fontId="47" fillId="34" borderId="36" xfId="0" applyNumberFormat="1" applyFont="1" applyFill="1" applyBorder="1" applyAlignment="1"/>
    <xf numFmtId="166" fontId="47" fillId="34" borderId="1" xfId="0" applyNumberFormat="1" applyFont="1" applyFill="1" applyBorder="1" applyAlignment="1"/>
    <xf numFmtId="166" fontId="47" fillId="34" borderId="22" xfId="0" applyNumberFormat="1" applyFont="1" applyFill="1" applyBorder="1" applyAlignment="1">
      <alignment horizontal="right"/>
    </xf>
    <xf numFmtId="3" fontId="47" fillId="35" borderId="14" xfId="0" applyNumberFormat="1" applyFont="1" applyFill="1" applyBorder="1" applyAlignment="1">
      <alignment shrinkToFit="1"/>
    </xf>
    <xf numFmtId="0" fontId="47" fillId="35" borderId="29" xfId="28" applyFont="1" applyFill="1" applyBorder="1" applyAlignment="1">
      <alignment wrapText="1"/>
    </xf>
    <xf numFmtId="3" fontId="47" fillId="35" borderId="1" xfId="0" applyNumberFormat="1" applyFont="1" applyFill="1" applyBorder="1" applyAlignment="1">
      <alignment horizontal="right"/>
    </xf>
    <xf numFmtId="166" fontId="47" fillId="35" borderId="36" xfId="0" applyNumberFormat="1" applyFont="1" applyFill="1" applyBorder="1" applyAlignment="1"/>
    <xf numFmtId="166" fontId="47" fillId="35" borderId="1" xfId="0" applyNumberFormat="1" applyFont="1" applyFill="1" applyBorder="1" applyAlignment="1"/>
    <xf numFmtId="0" fontId="28" fillId="37" borderId="22" xfId="0" applyFont="1" applyFill="1" applyBorder="1" applyAlignment="1"/>
    <xf numFmtId="3" fontId="28" fillId="0" borderId="1" xfId="0" applyNumberFormat="1" applyFont="1" applyBorder="1" applyAlignment="1">
      <alignment horizontal="right"/>
    </xf>
    <xf numFmtId="166" fontId="28" fillId="0" borderId="36" xfId="0" applyNumberFormat="1" applyFont="1" applyBorder="1" applyAlignment="1"/>
    <xf numFmtId="166" fontId="28" fillId="0" borderId="1" xfId="0" applyNumberFormat="1" applyFont="1" applyBorder="1" applyAlignment="1"/>
    <xf numFmtId="3" fontId="39" fillId="37" borderId="14" xfId="0" applyNumberFormat="1" applyFont="1" applyFill="1" applyBorder="1" applyAlignment="1">
      <alignment shrinkToFit="1"/>
    </xf>
    <xf numFmtId="0" fontId="39" fillId="37" borderId="22" xfId="0" applyFont="1" applyFill="1" applyBorder="1" applyAlignment="1"/>
    <xf numFmtId="3" fontId="39" fillId="0" borderId="1" xfId="0" applyNumberFormat="1" applyFont="1" applyBorder="1" applyAlignment="1">
      <alignment horizontal="right"/>
    </xf>
    <xf numFmtId="166" fontId="39" fillId="0" borderId="36" xfId="0" applyNumberFormat="1" applyFont="1" applyBorder="1" applyAlignment="1"/>
    <xf numFmtId="3" fontId="39" fillId="0" borderId="1" xfId="0" applyNumberFormat="1" applyFont="1" applyBorder="1"/>
    <xf numFmtId="166" fontId="39" fillId="0" borderId="1" xfId="0" applyNumberFormat="1" applyFont="1" applyBorder="1" applyAlignment="1"/>
    <xf numFmtId="3" fontId="57" fillId="37" borderId="14" xfId="0" applyNumberFormat="1" applyFont="1" applyFill="1" applyBorder="1" applyAlignment="1">
      <alignment shrinkToFit="1"/>
    </xf>
    <xf numFmtId="0" fontId="57" fillId="37" borderId="22" xfId="28" applyFont="1" applyFill="1" applyBorder="1" applyAlignment="1"/>
    <xf numFmtId="3" fontId="57" fillId="0" borderId="1" xfId="0" applyNumberFormat="1" applyFont="1" applyBorder="1" applyAlignment="1">
      <alignment horizontal="right"/>
    </xf>
    <xf numFmtId="166" fontId="57" fillId="0" borderId="36" xfId="0" applyNumberFormat="1" applyFont="1" applyBorder="1" applyAlignment="1"/>
    <xf numFmtId="3" fontId="57" fillId="0" borderId="12" xfId="0" applyNumberFormat="1" applyFont="1" applyFill="1" applyBorder="1"/>
    <xf numFmtId="3" fontId="57" fillId="0" borderId="1" xfId="0" applyNumberFormat="1" applyFont="1" applyBorder="1"/>
    <xf numFmtId="166" fontId="57" fillId="0" borderId="1" xfId="0" applyNumberFormat="1" applyFont="1" applyBorder="1" applyAlignment="1"/>
    <xf numFmtId="0" fontId="47" fillId="35" borderId="29" xfId="28" applyFont="1" applyFill="1" applyBorder="1" applyAlignment="1"/>
    <xf numFmtId="3" fontId="1" fillId="37" borderId="14" xfId="0" applyNumberFormat="1" applyFont="1" applyFill="1" applyBorder="1" applyAlignment="1">
      <alignment shrinkToFit="1"/>
    </xf>
    <xf numFmtId="0" fontId="1" fillId="37" borderId="22" xfId="28" applyFont="1" applyFill="1" applyBorder="1" applyAlignment="1"/>
    <xf numFmtId="3" fontId="1" fillId="0" borderId="1" xfId="0" applyNumberFormat="1" applyFont="1" applyBorder="1" applyAlignment="1">
      <alignment horizontal="right"/>
    </xf>
    <xf numFmtId="166" fontId="1" fillId="0" borderId="36" xfId="0" applyNumberFormat="1" applyFont="1" applyBorder="1" applyAlignment="1"/>
    <xf numFmtId="0" fontId="28" fillId="37" borderId="22" xfId="28" applyFont="1" applyFill="1" applyBorder="1" applyAlignment="1"/>
    <xf numFmtId="0" fontId="1" fillId="37" borderId="22" xfId="28" applyFont="1" applyFill="1" applyBorder="1" applyAlignment="1">
      <alignment wrapText="1"/>
    </xf>
    <xf numFmtId="166" fontId="28" fillId="0" borderId="37" xfId="0" applyNumberFormat="1" applyFont="1" applyFill="1" applyBorder="1" applyAlignment="1"/>
    <xf numFmtId="166" fontId="28" fillId="0" borderId="11" xfId="0" applyNumberFormat="1" applyFont="1" applyFill="1" applyBorder="1" applyAlignment="1"/>
    <xf numFmtId="3" fontId="57" fillId="0" borderId="1" xfId="0" quotePrefix="1" applyNumberFormat="1" applyFont="1" applyFill="1" applyBorder="1" applyAlignment="1">
      <alignment horizontal="right"/>
    </xf>
    <xf numFmtId="166" fontId="57" fillId="0" borderId="36" xfId="0" quotePrefix="1" applyNumberFormat="1" applyFont="1" applyFill="1" applyBorder="1" applyAlignment="1"/>
    <xf numFmtId="3" fontId="57" fillId="0" borderId="1" xfId="0" quotePrefix="1" applyNumberFormat="1" applyFont="1" applyFill="1" applyBorder="1"/>
    <xf numFmtId="166" fontId="57" fillId="0" borderId="1" xfId="0" quotePrefix="1" applyNumberFormat="1" applyFont="1" applyFill="1" applyBorder="1" applyAlignment="1"/>
    <xf numFmtId="166" fontId="57" fillId="0" borderId="36" xfId="0" applyNumberFormat="1" applyFont="1" applyFill="1" applyBorder="1" applyAlignment="1"/>
    <xf numFmtId="166" fontId="57" fillId="0" borderId="1" xfId="0" applyNumberFormat="1" applyFont="1" applyFill="1" applyBorder="1" applyAlignment="1"/>
    <xf numFmtId="3" fontId="28" fillId="0" borderId="1" xfId="0" quotePrefix="1" applyNumberFormat="1" applyFont="1" applyFill="1" applyBorder="1" applyAlignment="1">
      <alignment horizontal="right"/>
    </xf>
    <xf numFmtId="166" fontId="28" fillId="0" borderId="36" xfId="0" applyNumberFormat="1" applyFont="1" applyFill="1" applyBorder="1" applyAlignment="1"/>
    <xf numFmtId="49" fontId="58" fillId="37" borderId="30" xfId="0" applyNumberFormat="1" applyFont="1" applyFill="1" applyBorder="1" applyAlignment="1">
      <alignment horizontal="left" wrapText="1"/>
    </xf>
    <xf numFmtId="3" fontId="57" fillId="0" borderId="1" xfId="0" applyNumberFormat="1" applyFont="1" applyFill="1" applyBorder="1" applyAlignment="1">
      <alignment horizontal="right"/>
    </xf>
    <xf numFmtId="3" fontId="57" fillId="0" borderId="1" xfId="0" applyNumberFormat="1" applyFont="1" applyFill="1" applyBorder="1"/>
    <xf numFmtId="3" fontId="57" fillId="0" borderId="12" xfId="0" applyNumberFormat="1" applyFont="1" applyBorder="1"/>
    <xf numFmtId="3" fontId="1" fillId="0" borderId="12" xfId="0" applyNumberFormat="1" applyFont="1" applyBorder="1"/>
    <xf numFmtId="0" fontId="47" fillId="35" borderId="22" xfId="28" applyFont="1" applyFill="1" applyBorder="1" applyAlignment="1"/>
    <xf numFmtId="166" fontId="47" fillId="34" borderId="37" xfId="0" applyNumberFormat="1" applyFont="1" applyFill="1" applyBorder="1" applyAlignment="1"/>
    <xf numFmtId="0" fontId="47" fillId="35" borderId="22" xfId="28" applyFont="1" applyFill="1" applyBorder="1" applyAlignment="1">
      <alignment wrapText="1"/>
    </xf>
    <xf numFmtId="166" fontId="47" fillId="35" borderId="37" xfId="0" applyNumberFormat="1" applyFont="1" applyFill="1" applyBorder="1" applyAlignment="1"/>
    <xf numFmtId="0" fontId="28" fillId="37" borderId="22" xfId="28" applyFont="1" applyFill="1" applyBorder="1" applyAlignment="1">
      <alignment wrapText="1"/>
    </xf>
    <xf numFmtId="0" fontId="25" fillId="37" borderId="22" xfId="28" applyFont="1" applyFill="1" applyBorder="1" applyAlignment="1">
      <alignment wrapText="1"/>
    </xf>
    <xf numFmtId="3" fontId="28" fillId="0" borderId="33" xfId="0" applyNumberFormat="1" applyFont="1" applyBorder="1" applyAlignment="1">
      <alignment horizontal="right"/>
    </xf>
    <xf numFmtId="3" fontId="28" fillId="0" borderId="33" xfId="0" applyNumberFormat="1" applyFont="1" applyBorder="1"/>
    <xf numFmtId="3" fontId="1" fillId="0" borderId="33" xfId="0" applyNumberFormat="1" applyFont="1" applyBorder="1" applyAlignment="1">
      <alignment horizontal="right"/>
    </xf>
    <xf numFmtId="166" fontId="1" fillId="0" borderId="36" xfId="0" applyNumberFormat="1" applyFont="1" applyFill="1" applyBorder="1" applyAlignment="1"/>
    <xf numFmtId="3" fontId="1" fillId="0" borderId="33" xfId="0" applyNumberFormat="1" applyFont="1" applyBorder="1"/>
    <xf numFmtId="3" fontId="28" fillId="0" borderId="33" xfId="0" applyNumberFormat="1" applyFont="1" applyFill="1" applyBorder="1" applyAlignment="1">
      <alignment horizontal="right"/>
    </xf>
    <xf numFmtId="3" fontId="28" fillId="0" borderId="33" xfId="0" applyNumberFormat="1" applyFont="1" applyFill="1" applyBorder="1"/>
    <xf numFmtId="166" fontId="28" fillId="0" borderId="33" xfId="0" applyNumberFormat="1" applyFont="1" applyFill="1" applyBorder="1" applyAlignment="1"/>
    <xf numFmtId="166" fontId="47" fillId="34" borderId="1" xfId="0" applyNumberFormat="1" applyFont="1" applyFill="1" applyBorder="1" applyAlignment="1">
      <alignment horizontal="right"/>
    </xf>
    <xf numFmtId="3" fontId="47" fillId="41" borderId="14" xfId="0" applyNumberFormat="1" applyFont="1" applyFill="1" applyBorder="1" applyAlignment="1">
      <alignment horizontal="right" shrinkToFit="1"/>
    </xf>
    <xf numFmtId="0" fontId="47" fillId="41" borderId="22" xfId="28" applyFont="1" applyFill="1" applyBorder="1" applyAlignment="1"/>
    <xf numFmtId="3" fontId="47" fillId="41" borderId="1" xfId="0" applyNumberFormat="1" applyFont="1" applyFill="1" applyBorder="1" applyAlignment="1">
      <alignment horizontal="right"/>
    </xf>
    <xf numFmtId="166" fontId="47" fillId="41" borderId="36" xfId="0" applyNumberFormat="1" applyFont="1" applyFill="1" applyBorder="1" applyAlignment="1"/>
    <xf numFmtId="3" fontId="47" fillId="41" borderId="12" xfId="0" applyNumberFormat="1" applyFont="1" applyFill="1" applyBorder="1" applyAlignment="1">
      <alignment horizontal="right"/>
    </xf>
    <xf numFmtId="3" fontId="47" fillId="41" borderId="1" xfId="0" applyNumberFormat="1" applyFont="1" applyFill="1" applyBorder="1"/>
    <xf numFmtId="166" fontId="47" fillId="41" borderId="1" xfId="0" applyNumberFormat="1" applyFont="1" applyFill="1" applyBorder="1" applyAlignment="1"/>
    <xf numFmtId="0" fontId="47" fillId="0" borderId="22" xfId="0" applyFont="1" applyFill="1" applyBorder="1" applyAlignment="1" applyProtection="1">
      <alignment wrapText="1"/>
    </xf>
    <xf numFmtId="3" fontId="47" fillId="0" borderId="1" xfId="0" applyNumberFormat="1" applyFont="1" applyFill="1" applyBorder="1" applyAlignment="1">
      <alignment horizontal="right"/>
    </xf>
    <xf numFmtId="166" fontId="47" fillId="0" borderId="36" xfId="0" applyNumberFormat="1" applyFont="1" applyFill="1" applyBorder="1" applyAlignment="1"/>
    <xf numFmtId="166" fontId="47" fillId="0" borderId="33" xfId="0" applyNumberFormat="1" applyFont="1" applyFill="1" applyBorder="1" applyAlignment="1"/>
    <xf numFmtId="0" fontId="47" fillId="0" borderId="15" xfId="45" applyFont="1" applyFill="1" applyBorder="1" applyAlignment="1" applyProtection="1">
      <alignment horizontal="right"/>
    </xf>
    <xf numFmtId="166" fontId="47" fillId="0" borderId="36" xfId="0" applyNumberFormat="1" applyFont="1" applyFill="1" applyBorder="1" applyAlignment="1">
      <alignment horizontal="right"/>
    </xf>
    <xf numFmtId="166" fontId="47" fillId="0" borderId="1" xfId="0" applyNumberFormat="1" applyFont="1" applyFill="1" applyBorder="1" applyAlignment="1">
      <alignment horizontal="right"/>
    </xf>
    <xf numFmtId="3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6" fontId="47" fillId="34" borderId="22" xfId="0" applyNumberFormat="1" applyFont="1" applyFill="1" applyBorder="1" applyAlignment="1"/>
    <xf numFmtId="166" fontId="47" fillId="35" borderId="22" xfId="0" applyNumberFormat="1" applyFont="1" applyFill="1" applyBorder="1" applyAlignment="1"/>
    <xf numFmtId="166" fontId="28" fillId="0" borderId="22" xfId="0" applyNumberFormat="1" applyFont="1" applyBorder="1" applyAlignment="1"/>
    <xf numFmtId="3" fontId="47" fillId="0" borderId="1" xfId="0" applyNumberFormat="1" applyFont="1" applyFill="1" applyBorder="1"/>
    <xf numFmtId="3" fontId="47" fillId="34" borderId="11" xfId="0" applyNumberFormat="1" applyFont="1" applyFill="1" applyBorder="1"/>
    <xf numFmtId="3" fontId="3" fillId="0" borderId="11" xfId="0" applyNumberFormat="1" applyFont="1" applyBorder="1" applyAlignment="1">
      <alignment horizontal="center"/>
    </xf>
    <xf numFmtId="3" fontId="47" fillId="34" borderId="11" xfId="0" applyNumberFormat="1" applyFont="1" applyFill="1" applyBorder="1" applyAlignment="1">
      <alignment horizontal="right"/>
    </xf>
    <xf numFmtId="3" fontId="47" fillId="41" borderId="11" xfId="0" applyNumberFormat="1" applyFont="1" applyFill="1" applyBorder="1" applyAlignment="1">
      <alignment horizontal="right"/>
    </xf>
    <xf numFmtId="3" fontId="47" fillId="0" borderId="11" xfId="0" applyNumberFormat="1" applyFont="1" applyFill="1" applyBorder="1" applyAlignment="1">
      <alignment horizontal="right"/>
    </xf>
    <xf numFmtId="3" fontId="59" fillId="0" borderId="21" xfId="0" applyNumberFormat="1" applyFont="1" applyBorder="1" applyAlignment="1">
      <alignment horizontal="center" vertical="center" wrapText="1"/>
    </xf>
    <xf numFmtId="166" fontId="39" fillId="0" borderId="22" xfId="0" applyNumberFormat="1" applyFont="1" applyBorder="1" applyAlignment="1"/>
    <xf numFmtId="166" fontId="57" fillId="0" borderId="22" xfId="0" applyNumberFormat="1" applyFont="1" applyBorder="1" applyAlignment="1"/>
    <xf numFmtId="166" fontId="1" fillId="0" borderId="22" xfId="0" applyNumberFormat="1" applyFont="1" applyBorder="1" applyAlignment="1"/>
    <xf numFmtId="166" fontId="57" fillId="0" borderId="22" xfId="0" quotePrefix="1" applyNumberFormat="1" applyFont="1" applyFill="1" applyBorder="1" applyAlignment="1"/>
    <xf numFmtId="166" fontId="57" fillId="0" borderId="22" xfId="0" applyNumberFormat="1" applyFont="1" applyFill="1" applyBorder="1" applyAlignment="1"/>
    <xf numFmtId="166" fontId="28" fillId="0" borderId="31" xfId="0" applyNumberFormat="1" applyFont="1" applyFill="1" applyBorder="1" applyAlignment="1"/>
    <xf numFmtId="166" fontId="47" fillId="41" borderId="22" xfId="0" applyNumberFormat="1" applyFont="1" applyFill="1" applyBorder="1" applyAlignment="1"/>
    <xf numFmtId="166" fontId="47" fillId="0" borderId="31" xfId="0" applyNumberFormat="1" applyFont="1" applyFill="1" applyBorder="1" applyAlignment="1"/>
    <xf numFmtId="166" fontId="47" fillId="0" borderId="22" xfId="0" applyNumberFormat="1" applyFont="1" applyFill="1" applyBorder="1" applyAlignment="1">
      <alignment horizontal="right"/>
    </xf>
    <xf numFmtId="3" fontId="59" fillId="0" borderId="42" xfId="0" applyNumberFormat="1" applyFont="1" applyBorder="1" applyAlignment="1">
      <alignment horizontal="center" vertical="center" wrapText="1"/>
    </xf>
    <xf numFmtId="3" fontId="3" fillId="0" borderId="30" xfId="0" applyNumberFormat="1" applyFont="1" applyBorder="1" applyAlignment="1">
      <alignment horizontal="center"/>
    </xf>
    <xf numFmtId="3" fontId="59" fillId="0" borderId="35" xfId="0" applyNumberFormat="1" applyFont="1" applyBorder="1" applyAlignment="1">
      <alignment horizontal="center" vertical="center" wrapText="1"/>
    </xf>
    <xf numFmtId="3" fontId="47" fillId="42" borderId="43" xfId="0" applyNumberFormat="1" applyFont="1" applyFill="1" applyBorder="1" applyAlignment="1">
      <alignment horizontal="right" shrinkToFit="1"/>
    </xf>
    <xf numFmtId="0" fontId="47" fillId="42" borderId="44" xfId="28" applyFont="1" applyFill="1" applyBorder="1" applyAlignment="1"/>
    <xf numFmtId="3" fontId="47" fillId="42" borderId="40" xfId="0" applyNumberFormat="1" applyFont="1" applyFill="1" applyBorder="1" applyAlignment="1">
      <alignment horizontal="right"/>
    </xf>
    <xf numFmtId="3" fontId="47" fillId="42" borderId="32" xfId="0" applyNumberFormat="1" applyFont="1" applyFill="1" applyBorder="1" applyAlignment="1">
      <alignment horizontal="right"/>
    </xf>
    <xf numFmtId="166" fontId="47" fillId="42" borderId="40" xfId="0" applyNumberFormat="1" applyFont="1" applyFill="1" applyBorder="1" applyAlignment="1"/>
    <xf numFmtId="166" fontId="47" fillId="42" borderId="45" xfId="0" applyNumberFormat="1" applyFont="1" applyFill="1" applyBorder="1" applyAlignment="1"/>
    <xf numFmtId="3" fontId="47" fillId="42" borderId="46" xfId="0" applyNumberFormat="1" applyFont="1" applyFill="1" applyBorder="1" applyAlignment="1">
      <alignment horizontal="right"/>
    </xf>
    <xf numFmtId="3" fontId="47" fillId="42" borderId="47" xfId="0" applyNumberFormat="1" applyFont="1" applyFill="1" applyBorder="1"/>
    <xf numFmtId="3" fontId="47" fillId="42" borderId="40" xfId="0" applyNumberFormat="1" applyFont="1" applyFill="1" applyBorder="1"/>
    <xf numFmtId="166" fontId="47" fillId="42" borderId="44" xfId="0" applyNumberFormat="1" applyFont="1" applyFill="1" applyBorder="1" applyAlignment="1"/>
    <xf numFmtId="3" fontId="47" fillId="35" borderId="12" xfId="0" applyNumberFormat="1" applyFont="1" applyFill="1" applyBorder="1" applyAlignment="1">
      <alignment horizontal="right"/>
    </xf>
    <xf numFmtId="3" fontId="28" fillId="0" borderId="12" xfId="0" applyNumberFormat="1" applyFont="1" applyBorder="1" applyAlignment="1">
      <alignment horizontal="right"/>
    </xf>
    <xf numFmtId="3" fontId="39" fillId="0" borderId="12" xfId="0" applyNumberFormat="1" applyFont="1" applyBorder="1" applyAlignment="1">
      <alignment horizontal="right"/>
    </xf>
    <xf numFmtId="3" fontId="57" fillId="0" borderId="12" xfId="0" applyNumberFormat="1" applyFont="1" applyBorder="1" applyAlignment="1">
      <alignment horizontal="right"/>
    </xf>
    <xf numFmtId="3" fontId="1" fillId="0" borderId="12" xfId="0" applyNumberFormat="1" applyFont="1" applyBorder="1" applyAlignment="1">
      <alignment horizontal="right"/>
    </xf>
    <xf numFmtId="3" fontId="28" fillId="0" borderId="12" xfId="0" applyNumberFormat="1" applyFont="1" applyFill="1" applyBorder="1" applyAlignment="1">
      <alignment horizontal="right"/>
    </xf>
    <xf numFmtId="3" fontId="57" fillId="0" borderId="12" xfId="0" quotePrefix="1" applyNumberFormat="1" applyFont="1" applyFill="1" applyBorder="1" applyAlignment="1">
      <alignment horizontal="right"/>
    </xf>
    <xf numFmtId="3" fontId="28" fillId="0" borderId="12" xfId="0" quotePrefix="1" applyNumberFormat="1" applyFont="1" applyFill="1" applyBorder="1" applyAlignment="1">
      <alignment horizontal="right"/>
    </xf>
    <xf numFmtId="3" fontId="57" fillId="0" borderId="12" xfId="0" applyNumberFormat="1" applyFont="1" applyFill="1" applyBorder="1" applyAlignment="1">
      <alignment horizontal="right"/>
    </xf>
    <xf numFmtId="3" fontId="28" fillId="0" borderId="18" xfId="0" applyNumberFormat="1" applyFont="1" applyFill="1" applyBorder="1" applyAlignment="1">
      <alignment horizontal="right"/>
    </xf>
    <xf numFmtId="3" fontId="47" fillId="0" borderId="12" xfId="0" applyNumberFormat="1" applyFont="1" applyFill="1" applyBorder="1" applyAlignment="1">
      <alignment horizontal="right"/>
    </xf>
    <xf numFmtId="0" fontId="60" fillId="0" borderId="0" xfId="0" applyFont="1"/>
    <xf numFmtId="3" fontId="26" fillId="0" borderId="0" xfId="0" applyNumberFormat="1" applyFont="1" applyAlignment="1">
      <alignment horizontal="right"/>
    </xf>
    <xf numFmtId="166" fontId="28" fillId="0" borderId="1" xfId="0" applyNumberFormat="1" applyFont="1" applyBorder="1" applyAlignment="1">
      <alignment horizontal="right"/>
    </xf>
    <xf numFmtId="166" fontId="47" fillId="35" borderId="1" xfId="0" applyNumberFormat="1" applyFont="1" applyFill="1" applyBorder="1" applyAlignment="1">
      <alignment horizontal="right"/>
    </xf>
    <xf numFmtId="166" fontId="1" fillId="0" borderId="1" xfId="0" applyNumberFormat="1" applyFont="1" applyBorder="1" applyAlignment="1">
      <alignment horizontal="right"/>
    </xf>
    <xf numFmtId="166" fontId="1" fillId="0" borderId="36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3" fontId="32" fillId="0" borderId="32" xfId="0" applyNumberFormat="1" applyFont="1" applyBorder="1" applyAlignment="1">
      <alignment horizontal="right"/>
    </xf>
    <xf numFmtId="3" fontId="27" fillId="0" borderId="17" xfId="0" applyNumberFormat="1" applyFont="1" applyBorder="1" applyAlignment="1">
      <alignment horizontal="center"/>
    </xf>
    <xf numFmtId="3" fontId="1" fillId="0" borderId="0" xfId="51" applyNumberFormat="1" applyFont="1" applyBorder="1" applyAlignment="1">
      <alignment horizontal="right"/>
    </xf>
  </cellXfs>
  <cellStyles count="796">
    <cellStyle name="20 % – Poudarek1" xfId="1" builtinId="30" customBuiltin="1"/>
    <cellStyle name="20 % – Poudarek1 2" xfId="267" xr:uid="{00000000-0005-0000-0000-000001000000}"/>
    <cellStyle name="20 % – Poudarek1 2 2" xfId="543" xr:uid="{00000000-0005-0000-0000-000002000000}"/>
    <cellStyle name="20 % – Poudarek1 3" xfId="359" xr:uid="{00000000-0005-0000-0000-000003000000}"/>
    <cellStyle name="20 % – Poudarek1 3 2" xfId="635" xr:uid="{00000000-0005-0000-0000-000004000000}"/>
    <cellStyle name="20 % – Poudarek1 4" xfId="451" xr:uid="{00000000-0005-0000-0000-000005000000}"/>
    <cellStyle name="20 % – Poudarek2" xfId="2" builtinId="34" customBuiltin="1"/>
    <cellStyle name="20 % – Poudarek2 2" xfId="269" xr:uid="{00000000-0005-0000-0000-000007000000}"/>
    <cellStyle name="20 % – Poudarek2 2 2" xfId="545" xr:uid="{00000000-0005-0000-0000-000008000000}"/>
    <cellStyle name="20 % – Poudarek2 3" xfId="361" xr:uid="{00000000-0005-0000-0000-000009000000}"/>
    <cellStyle name="20 % – Poudarek2 3 2" xfId="637" xr:uid="{00000000-0005-0000-0000-00000A000000}"/>
    <cellStyle name="20 % – Poudarek2 4" xfId="453" xr:uid="{00000000-0005-0000-0000-00000B000000}"/>
    <cellStyle name="20 % – Poudarek3" xfId="3" builtinId="38" customBuiltin="1"/>
    <cellStyle name="20 % – Poudarek3 2" xfId="271" xr:uid="{00000000-0005-0000-0000-00000D000000}"/>
    <cellStyle name="20 % – Poudarek3 2 2" xfId="547" xr:uid="{00000000-0005-0000-0000-00000E000000}"/>
    <cellStyle name="20 % – Poudarek3 3" xfId="363" xr:uid="{00000000-0005-0000-0000-00000F000000}"/>
    <cellStyle name="20 % – Poudarek3 3 2" xfId="639" xr:uid="{00000000-0005-0000-0000-000010000000}"/>
    <cellStyle name="20 % – Poudarek3 4" xfId="455" xr:uid="{00000000-0005-0000-0000-000011000000}"/>
    <cellStyle name="20 % – Poudarek4" xfId="4" builtinId="42" customBuiltin="1"/>
    <cellStyle name="20 % – Poudarek4 2" xfId="273" xr:uid="{00000000-0005-0000-0000-000013000000}"/>
    <cellStyle name="20 % – Poudarek4 2 2" xfId="549" xr:uid="{00000000-0005-0000-0000-000014000000}"/>
    <cellStyle name="20 % – Poudarek4 3" xfId="365" xr:uid="{00000000-0005-0000-0000-000015000000}"/>
    <cellStyle name="20 % – Poudarek4 3 2" xfId="641" xr:uid="{00000000-0005-0000-0000-000016000000}"/>
    <cellStyle name="20 % – Poudarek4 4" xfId="457" xr:uid="{00000000-0005-0000-0000-000017000000}"/>
    <cellStyle name="20 % – Poudarek5" xfId="5" builtinId="46" customBuiltin="1"/>
    <cellStyle name="20 % – Poudarek5 2" xfId="275" xr:uid="{00000000-0005-0000-0000-000019000000}"/>
    <cellStyle name="20 % – Poudarek5 2 2" xfId="551" xr:uid="{00000000-0005-0000-0000-00001A000000}"/>
    <cellStyle name="20 % – Poudarek5 3" xfId="367" xr:uid="{00000000-0005-0000-0000-00001B000000}"/>
    <cellStyle name="20 % – Poudarek5 3 2" xfId="643" xr:uid="{00000000-0005-0000-0000-00001C000000}"/>
    <cellStyle name="20 % – Poudarek5 4" xfId="459" xr:uid="{00000000-0005-0000-0000-00001D000000}"/>
    <cellStyle name="20 % – Poudarek6" xfId="6" builtinId="50" customBuiltin="1"/>
    <cellStyle name="20 % – Poudarek6 2" xfId="277" xr:uid="{00000000-0005-0000-0000-00001F000000}"/>
    <cellStyle name="20 % – Poudarek6 2 2" xfId="553" xr:uid="{00000000-0005-0000-0000-000020000000}"/>
    <cellStyle name="20 % – Poudarek6 3" xfId="369" xr:uid="{00000000-0005-0000-0000-000021000000}"/>
    <cellStyle name="20 % – Poudarek6 3 2" xfId="645" xr:uid="{00000000-0005-0000-0000-000022000000}"/>
    <cellStyle name="20 % – Poudarek6 4" xfId="461" xr:uid="{00000000-0005-0000-0000-000023000000}"/>
    <cellStyle name="40 % – Poudarek1" xfId="7" builtinId="31" customBuiltin="1"/>
    <cellStyle name="40 % – Poudarek1 2" xfId="268" xr:uid="{00000000-0005-0000-0000-000025000000}"/>
    <cellStyle name="40 % – Poudarek1 2 2" xfId="544" xr:uid="{00000000-0005-0000-0000-000026000000}"/>
    <cellStyle name="40 % – Poudarek1 3" xfId="360" xr:uid="{00000000-0005-0000-0000-000027000000}"/>
    <cellStyle name="40 % – Poudarek1 3 2" xfId="636" xr:uid="{00000000-0005-0000-0000-000028000000}"/>
    <cellStyle name="40 % – Poudarek1 4" xfId="452" xr:uid="{00000000-0005-0000-0000-000029000000}"/>
    <cellStyle name="40 % – Poudarek2" xfId="8" builtinId="35" customBuiltin="1"/>
    <cellStyle name="40 % – Poudarek2 2" xfId="270" xr:uid="{00000000-0005-0000-0000-00002B000000}"/>
    <cellStyle name="40 % – Poudarek2 2 2" xfId="546" xr:uid="{00000000-0005-0000-0000-00002C000000}"/>
    <cellStyle name="40 % – Poudarek2 3" xfId="362" xr:uid="{00000000-0005-0000-0000-00002D000000}"/>
    <cellStyle name="40 % – Poudarek2 3 2" xfId="638" xr:uid="{00000000-0005-0000-0000-00002E000000}"/>
    <cellStyle name="40 % – Poudarek2 4" xfId="454" xr:uid="{00000000-0005-0000-0000-00002F000000}"/>
    <cellStyle name="40 % – Poudarek3" xfId="9" builtinId="39" customBuiltin="1"/>
    <cellStyle name="40 % – Poudarek3 2" xfId="272" xr:uid="{00000000-0005-0000-0000-000031000000}"/>
    <cellStyle name="40 % – Poudarek3 2 2" xfId="548" xr:uid="{00000000-0005-0000-0000-000032000000}"/>
    <cellStyle name="40 % – Poudarek3 3" xfId="364" xr:uid="{00000000-0005-0000-0000-000033000000}"/>
    <cellStyle name="40 % – Poudarek3 3 2" xfId="640" xr:uid="{00000000-0005-0000-0000-000034000000}"/>
    <cellStyle name="40 % – Poudarek3 4" xfId="456" xr:uid="{00000000-0005-0000-0000-000035000000}"/>
    <cellStyle name="40 % – Poudarek4" xfId="10" builtinId="43" customBuiltin="1"/>
    <cellStyle name="40 % – Poudarek4 2" xfId="274" xr:uid="{00000000-0005-0000-0000-000037000000}"/>
    <cellStyle name="40 % – Poudarek4 2 2" xfId="550" xr:uid="{00000000-0005-0000-0000-000038000000}"/>
    <cellStyle name="40 % – Poudarek4 3" xfId="366" xr:uid="{00000000-0005-0000-0000-000039000000}"/>
    <cellStyle name="40 % – Poudarek4 3 2" xfId="642" xr:uid="{00000000-0005-0000-0000-00003A000000}"/>
    <cellStyle name="40 % – Poudarek4 4" xfId="458" xr:uid="{00000000-0005-0000-0000-00003B000000}"/>
    <cellStyle name="40 % – Poudarek5" xfId="11" builtinId="47" customBuiltin="1"/>
    <cellStyle name="40 % – Poudarek5 2" xfId="276" xr:uid="{00000000-0005-0000-0000-00003D000000}"/>
    <cellStyle name="40 % – Poudarek5 2 2" xfId="552" xr:uid="{00000000-0005-0000-0000-00003E000000}"/>
    <cellStyle name="40 % – Poudarek5 3" xfId="368" xr:uid="{00000000-0005-0000-0000-00003F000000}"/>
    <cellStyle name="40 % – Poudarek5 3 2" xfId="644" xr:uid="{00000000-0005-0000-0000-000040000000}"/>
    <cellStyle name="40 % – Poudarek5 4" xfId="460" xr:uid="{00000000-0005-0000-0000-000041000000}"/>
    <cellStyle name="40 % – Poudarek6" xfId="12" builtinId="51" customBuiltin="1"/>
    <cellStyle name="40 % – Poudarek6 2" xfId="278" xr:uid="{00000000-0005-0000-0000-000043000000}"/>
    <cellStyle name="40 % – Poudarek6 2 2" xfId="554" xr:uid="{00000000-0005-0000-0000-000044000000}"/>
    <cellStyle name="40 % – Poudarek6 3" xfId="370" xr:uid="{00000000-0005-0000-0000-000045000000}"/>
    <cellStyle name="40 % – Poudarek6 3 2" xfId="646" xr:uid="{00000000-0005-0000-0000-000046000000}"/>
    <cellStyle name="40 % – Poudarek6 4" xfId="462" xr:uid="{00000000-0005-0000-0000-00004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Accent1 - 20%" xfId="713" xr:uid="{00000000-0005-0000-0000-00004E000000}"/>
    <cellStyle name="Accent1 - 40%" xfId="714" xr:uid="{00000000-0005-0000-0000-00004F000000}"/>
    <cellStyle name="Accent1 - 60%" xfId="715" xr:uid="{00000000-0005-0000-0000-000050000000}"/>
    <cellStyle name="Accent2 - 20%" xfId="717" xr:uid="{00000000-0005-0000-0000-000051000000}"/>
    <cellStyle name="Accent2 - 40%" xfId="718" xr:uid="{00000000-0005-0000-0000-000052000000}"/>
    <cellStyle name="Accent2 - 60%" xfId="719" xr:uid="{00000000-0005-0000-0000-000053000000}"/>
    <cellStyle name="Accent3 - 20%" xfId="721" xr:uid="{00000000-0005-0000-0000-000054000000}"/>
    <cellStyle name="Accent3 - 40%" xfId="722" xr:uid="{00000000-0005-0000-0000-000055000000}"/>
    <cellStyle name="Accent3 - 60%" xfId="723" xr:uid="{00000000-0005-0000-0000-000056000000}"/>
    <cellStyle name="Accent4 - 20%" xfId="725" xr:uid="{00000000-0005-0000-0000-000057000000}"/>
    <cellStyle name="Accent4 - 40%" xfId="726" xr:uid="{00000000-0005-0000-0000-000058000000}"/>
    <cellStyle name="Accent4 - 60%" xfId="727" xr:uid="{00000000-0005-0000-0000-000059000000}"/>
    <cellStyle name="Accent5 - 20%" xfId="729" xr:uid="{00000000-0005-0000-0000-00005A000000}"/>
    <cellStyle name="Accent5 - 40%" xfId="730" xr:uid="{00000000-0005-0000-0000-00005B000000}"/>
    <cellStyle name="Accent5 - 60%" xfId="731" xr:uid="{00000000-0005-0000-0000-00005C000000}"/>
    <cellStyle name="Accent6 - 20%" xfId="733" xr:uid="{00000000-0005-0000-0000-00005D000000}"/>
    <cellStyle name="Accent6 - 40%" xfId="734" xr:uid="{00000000-0005-0000-0000-00005E000000}"/>
    <cellStyle name="Accent6 - 60%" xfId="735" xr:uid="{00000000-0005-0000-0000-00005F000000}"/>
    <cellStyle name="Comma" xfId="57" xr:uid="{00000000-0005-0000-0000-000060000000}"/>
    <cellStyle name="Comma 2" xfId="698" xr:uid="{00000000-0005-0000-0000-000061000000}"/>
    <cellStyle name="Comma0" xfId="53" xr:uid="{00000000-0005-0000-0000-000062000000}"/>
    <cellStyle name="Comma0 10" xfId="109" xr:uid="{00000000-0005-0000-0000-000063000000}"/>
    <cellStyle name="Comma0 11" xfId="154" xr:uid="{00000000-0005-0000-0000-000064000000}"/>
    <cellStyle name="Comma0 12" xfId="155" xr:uid="{00000000-0005-0000-0000-000065000000}"/>
    <cellStyle name="Comma0 13" xfId="156" xr:uid="{00000000-0005-0000-0000-000066000000}"/>
    <cellStyle name="Comma0 14" xfId="157" xr:uid="{00000000-0005-0000-0000-000067000000}"/>
    <cellStyle name="Comma0 15" xfId="158" xr:uid="{00000000-0005-0000-0000-000068000000}"/>
    <cellStyle name="Comma0 16" xfId="159" xr:uid="{00000000-0005-0000-0000-000069000000}"/>
    <cellStyle name="Comma0 2" xfId="58" xr:uid="{00000000-0005-0000-0000-00006A000000}"/>
    <cellStyle name="Comma0 3" xfId="59" xr:uid="{00000000-0005-0000-0000-00006B000000}"/>
    <cellStyle name="Comma0 4" xfId="60" xr:uid="{00000000-0005-0000-0000-00006C000000}"/>
    <cellStyle name="Comma0 5" xfId="61" xr:uid="{00000000-0005-0000-0000-00006D000000}"/>
    <cellStyle name="Comma0 6" xfId="62" xr:uid="{00000000-0005-0000-0000-00006E000000}"/>
    <cellStyle name="Comma0 7" xfId="63" xr:uid="{00000000-0005-0000-0000-00006F000000}"/>
    <cellStyle name="Comma0 8" xfId="64" xr:uid="{00000000-0005-0000-0000-000070000000}"/>
    <cellStyle name="Comma0 9" xfId="65" xr:uid="{00000000-0005-0000-0000-000071000000}"/>
    <cellStyle name="Currency" xfId="699" xr:uid="{00000000-0005-0000-0000-000072000000}"/>
    <cellStyle name="Currency0" xfId="700" xr:uid="{00000000-0005-0000-0000-000073000000}"/>
    <cellStyle name="Date" xfId="701" xr:uid="{00000000-0005-0000-0000-000074000000}"/>
    <cellStyle name="Dobro" xfId="19" builtinId="26" customBuiltin="1"/>
    <cellStyle name="Dobro 2" xfId="742" xr:uid="{00000000-0005-0000-0000-000076000000}"/>
    <cellStyle name="Emphasis 1" xfId="739" xr:uid="{00000000-0005-0000-0000-000077000000}"/>
    <cellStyle name="Emphasis 2" xfId="740" xr:uid="{00000000-0005-0000-0000-000078000000}"/>
    <cellStyle name="Emphasis 3" xfId="741" xr:uid="{00000000-0005-0000-0000-000079000000}"/>
    <cellStyle name="Fixed" xfId="702" xr:uid="{00000000-0005-0000-0000-00007A000000}"/>
    <cellStyle name="Heading 1" xfId="703" xr:uid="{00000000-0005-0000-0000-00007B000000}"/>
    <cellStyle name="Heading 2" xfId="704" xr:uid="{00000000-0005-0000-0000-00007C000000}"/>
    <cellStyle name="Izhod" xfId="20" builtinId="21" customBuiltin="1"/>
    <cellStyle name="Izhod 2" xfId="751" xr:uid="{00000000-0005-0000-0000-00007E000000}"/>
    <cellStyle name="Naslov" xfId="21" builtinId="15" customBuiltin="1"/>
    <cellStyle name="Naslov 1" xfId="22" builtinId="16" customBuiltin="1"/>
    <cellStyle name="Naslov 1 2" xfId="743" xr:uid="{00000000-0005-0000-0000-000081000000}"/>
    <cellStyle name="Naslov 2" xfId="23" builtinId="17" customBuiltin="1"/>
    <cellStyle name="Naslov 2 2" xfId="744" xr:uid="{00000000-0005-0000-0000-000083000000}"/>
    <cellStyle name="Naslov 3" xfId="24" builtinId="18" customBuiltin="1"/>
    <cellStyle name="Naslov 3 2" xfId="745" xr:uid="{00000000-0005-0000-0000-000085000000}"/>
    <cellStyle name="Naslov 4" xfId="25" builtinId="19" customBuiltin="1"/>
    <cellStyle name="Naslov 4 2" xfId="746" xr:uid="{00000000-0005-0000-0000-000087000000}"/>
    <cellStyle name="Navadno" xfId="0" builtinId="0"/>
    <cellStyle name="Navadno 10" xfId="48" xr:uid="{00000000-0005-0000-0000-000089000000}"/>
    <cellStyle name="Navadno 10 2" xfId="207" xr:uid="{00000000-0005-0000-0000-00008A000000}"/>
    <cellStyle name="Navadno 10 2 2" xfId="317" xr:uid="{00000000-0005-0000-0000-00008B000000}"/>
    <cellStyle name="Navadno 10 2 2 2" xfId="593" xr:uid="{00000000-0005-0000-0000-00008C000000}"/>
    <cellStyle name="Navadno 10 2 3" xfId="409" xr:uid="{00000000-0005-0000-0000-00008D000000}"/>
    <cellStyle name="Navadno 10 2 3 2" xfId="685" xr:uid="{00000000-0005-0000-0000-00008E000000}"/>
    <cellStyle name="Navadno 10 2 4" xfId="501" xr:uid="{00000000-0005-0000-0000-00008F000000}"/>
    <cellStyle name="Navadno 10 3" xfId="279" xr:uid="{00000000-0005-0000-0000-000090000000}"/>
    <cellStyle name="Navadno 10 3 2" xfId="555" xr:uid="{00000000-0005-0000-0000-000091000000}"/>
    <cellStyle name="Navadno 10 4" xfId="371" xr:uid="{00000000-0005-0000-0000-000092000000}"/>
    <cellStyle name="Navadno 10 4 2" xfId="647" xr:uid="{00000000-0005-0000-0000-000093000000}"/>
    <cellStyle name="Navadno 10 5" xfId="463" xr:uid="{00000000-0005-0000-0000-000094000000}"/>
    <cellStyle name="Navadno 11" xfId="225" xr:uid="{00000000-0005-0000-0000-000095000000}"/>
    <cellStyle name="Navadno 11 2" xfId="319" xr:uid="{00000000-0005-0000-0000-000096000000}"/>
    <cellStyle name="Navadno 11 2 2" xfId="595" xr:uid="{00000000-0005-0000-0000-000097000000}"/>
    <cellStyle name="Navadno 11 3" xfId="411" xr:uid="{00000000-0005-0000-0000-000098000000}"/>
    <cellStyle name="Navadno 11 3 2" xfId="687" xr:uid="{00000000-0005-0000-0000-000099000000}"/>
    <cellStyle name="Navadno 11 4" xfId="503" xr:uid="{00000000-0005-0000-0000-00009A000000}"/>
    <cellStyle name="Navadno 12" xfId="50" xr:uid="{00000000-0005-0000-0000-00009B000000}"/>
    <cellStyle name="Navadno 13" xfId="226" xr:uid="{00000000-0005-0000-0000-00009C000000}"/>
    <cellStyle name="Navadno 13 2" xfId="320" xr:uid="{00000000-0005-0000-0000-00009D000000}"/>
    <cellStyle name="Navadno 13 2 2" xfId="596" xr:uid="{00000000-0005-0000-0000-00009E000000}"/>
    <cellStyle name="Navadno 13 3" xfId="412" xr:uid="{00000000-0005-0000-0000-00009F000000}"/>
    <cellStyle name="Navadno 13 3 2" xfId="688" xr:uid="{00000000-0005-0000-0000-0000A0000000}"/>
    <cellStyle name="Navadno 13 4" xfId="504" xr:uid="{00000000-0005-0000-0000-0000A1000000}"/>
    <cellStyle name="Navadno 14" xfId="220" xr:uid="{00000000-0005-0000-0000-0000A2000000}"/>
    <cellStyle name="Navadno 15" xfId="228" xr:uid="{00000000-0005-0000-0000-0000A3000000}"/>
    <cellStyle name="Navadno 15 2" xfId="321" xr:uid="{00000000-0005-0000-0000-0000A4000000}"/>
    <cellStyle name="Navadno 15 2 2" xfId="597" xr:uid="{00000000-0005-0000-0000-0000A5000000}"/>
    <cellStyle name="Navadno 15 3" xfId="413" xr:uid="{00000000-0005-0000-0000-0000A6000000}"/>
    <cellStyle name="Navadno 15 3 2" xfId="689" xr:uid="{00000000-0005-0000-0000-0000A7000000}"/>
    <cellStyle name="Navadno 15 4" xfId="505" xr:uid="{00000000-0005-0000-0000-0000A8000000}"/>
    <cellStyle name="Navadno 16" xfId="231" xr:uid="{00000000-0005-0000-0000-0000A9000000}"/>
    <cellStyle name="Navadno 16 2" xfId="322" xr:uid="{00000000-0005-0000-0000-0000AA000000}"/>
    <cellStyle name="Navadno 16 2 2" xfId="598" xr:uid="{00000000-0005-0000-0000-0000AB000000}"/>
    <cellStyle name="Navadno 16 3" xfId="414" xr:uid="{00000000-0005-0000-0000-0000AC000000}"/>
    <cellStyle name="Navadno 16 3 2" xfId="690" xr:uid="{00000000-0005-0000-0000-0000AD000000}"/>
    <cellStyle name="Navadno 16 4" xfId="506" xr:uid="{00000000-0005-0000-0000-0000AE000000}"/>
    <cellStyle name="Navadno 17" xfId="49" xr:uid="{00000000-0005-0000-0000-0000AF000000}"/>
    <cellStyle name="Navadno 17 2" xfId="323" xr:uid="{00000000-0005-0000-0000-0000B0000000}"/>
    <cellStyle name="Navadno 17 2 2" xfId="599" xr:uid="{00000000-0005-0000-0000-0000B1000000}"/>
    <cellStyle name="Navadno 17 3" xfId="415" xr:uid="{00000000-0005-0000-0000-0000B2000000}"/>
    <cellStyle name="Navadno 17 3 2" xfId="691" xr:uid="{00000000-0005-0000-0000-0000B3000000}"/>
    <cellStyle name="Navadno 17 4" xfId="507" xr:uid="{00000000-0005-0000-0000-0000B4000000}"/>
    <cellStyle name="Navadno 18" xfId="692" xr:uid="{00000000-0005-0000-0000-0000B5000000}"/>
    <cellStyle name="Navadno 19" xfId="694" xr:uid="{00000000-0005-0000-0000-0000B6000000}"/>
    <cellStyle name="Navadno 2" xfId="45" xr:uid="{00000000-0005-0000-0000-0000B7000000}"/>
    <cellStyle name="Navadno 2 10" xfId="66" xr:uid="{00000000-0005-0000-0000-0000B8000000}"/>
    <cellStyle name="Navadno 2 11" xfId="204" xr:uid="{00000000-0005-0000-0000-0000B9000000}"/>
    <cellStyle name="Navadno 2 11 2" xfId="709" xr:uid="{00000000-0005-0000-0000-0000BA000000}"/>
    <cellStyle name="Navadno 2 12" xfId="219" xr:uid="{00000000-0005-0000-0000-0000BB000000}"/>
    <cellStyle name="Navadno 2 13" xfId="218" xr:uid="{00000000-0005-0000-0000-0000BC000000}"/>
    <cellStyle name="Navadno 2 14" xfId="221" xr:uid="{00000000-0005-0000-0000-0000BD000000}"/>
    <cellStyle name="Navadno 2 15" xfId="227" xr:uid="{00000000-0005-0000-0000-0000BE000000}"/>
    <cellStyle name="Navadno 2 16" xfId="229" xr:uid="{00000000-0005-0000-0000-0000BF000000}"/>
    <cellStyle name="Navadno 2 17" xfId="230" xr:uid="{00000000-0005-0000-0000-0000C0000000}"/>
    <cellStyle name="Navadno 2 2" xfId="26" xr:uid="{00000000-0005-0000-0000-0000C1000000}"/>
    <cellStyle name="Navadno 2 2 10" xfId="162" xr:uid="{00000000-0005-0000-0000-0000C2000000}"/>
    <cellStyle name="Navadno 2 2 10 2" xfId="205" xr:uid="{00000000-0005-0000-0000-0000C3000000}"/>
    <cellStyle name="Navadno 2 2 11" xfId="223" xr:uid="{00000000-0005-0000-0000-0000C4000000}"/>
    <cellStyle name="Navadno 2 2 12" xfId="222" xr:uid="{00000000-0005-0000-0000-0000C5000000}"/>
    <cellStyle name="Navadno 2 2 13" xfId="224" xr:uid="{00000000-0005-0000-0000-0000C6000000}"/>
    <cellStyle name="Navadno 2 2 2" xfId="67" xr:uid="{00000000-0005-0000-0000-0000C7000000}"/>
    <cellStyle name="Navadno 2 2 2 10" xfId="217" xr:uid="{00000000-0005-0000-0000-0000C8000000}"/>
    <cellStyle name="Navadno 2 2 2 2" xfId="68" xr:uid="{00000000-0005-0000-0000-0000C9000000}"/>
    <cellStyle name="Navadno 2 2 2 2 2" xfId="69" xr:uid="{00000000-0005-0000-0000-0000CA000000}"/>
    <cellStyle name="Navadno 2 2 2 2 2 2" xfId="167" xr:uid="{00000000-0005-0000-0000-0000CB000000}"/>
    <cellStyle name="Navadno 2 2 2 2 2 2 2" xfId="168" xr:uid="{00000000-0005-0000-0000-0000CC000000}"/>
    <cellStyle name="Navadno 2 2 2 2 2 3" xfId="206" xr:uid="{00000000-0005-0000-0000-0000CD000000}"/>
    <cellStyle name="Navadno 2 2 2 2 2 4" xfId="214" xr:uid="{00000000-0005-0000-0000-0000CE000000}"/>
    <cellStyle name="Navadno 2 2 2 2 2 5" xfId="211" xr:uid="{00000000-0005-0000-0000-0000CF000000}"/>
    <cellStyle name="Navadno 2 2 2 2 2 6" xfId="212" xr:uid="{00000000-0005-0000-0000-0000D0000000}"/>
    <cellStyle name="Navadno 2 2 2 2 3" xfId="70" xr:uid="{00000000-0005-0000-0000-0000D1000000}"/>
    <cellStyle name="Navadno 2 2 2 2 4" xfId="71" xr:uid="{00000000-0005-0000-0000-0000D2000000}"/>
    <cellStyle name="Navadno 2 2 2 2 5" xfId="72" xr:uid="{00000000-0005-0000-0000-0000D3000000}"/>
    <cellStyle name="Navadno 2 2 2 2 6" xfId="166" xr:uid="{00000000-0005-0000-0000-0000D4000000}"/>
    <cellStyle name="Navadno 2 2 2 2 6 2" xfId="202" xr:uid="{00000000-0005-0000-0000-0000D5000000}"/>
    <cellStyle name="Navadno 2 2 2 2 7" xfId="215" xr:uid="{00000000-0005-0000-0000-0000D6000000}"/>
    <cellStyle name="Navadno 2 2 2 2 8" xfId="210" xr:uid="{00000000-0005-0000-0000-0000D7000000}"/>
    <cellStyle name="Navadno 2 2 2 2 9" xfId="213" xr:uid="{00000000-0005-0000-0000-0000D8000000}"/>
    <cellStyle name="Navadno 2 2 2 3" xfId="73" xr:uid="{00000000-0005-0000-0000-0000D9000000}"/>
    <cellStyle name="Navadno 2 2 2 4" xfId="74" xr:uid="{00000000-0005-0000-0000-0000DA000000}"/>
    <cellStyle name="Navadno 2 2 2 5" xfId="75" xr:uid="{00000000-0005-0000-0000-0000DB000000}"/>
    <cellStyle name="Navadno 2 2 2 6" xfId="76" xr:uid="{00000000-0005-0000-0000-0000DC000000}"/>
    <cellStyle name="Navadno 2 2 2 7" xfId="165" xr:uid="{00000000-0005-0000-0000-0000DD000000}"/>
    <cellStyle name="Navadno 2 2 2 7 2" xfId="203" xr:uid="{00000000-0005-0000-0000-0000DE000000}"/>
    <cellStyle name="Navadno 2 2 2 8" xfId="216" xr:uid="{00000000-0005-0000-0000-0000DF000000}"/>
    <cellStyle name="Navadno 2 2 2 9" xfId="209" xr:uid="{00000000-0005-0000-0000-0000E0000000}"/>
    <cellStyle name="Navadno 2 2 3" xfId="77" xr:uid="{00000000-0005-0000-0000-0000E1000000}"/>
    <cellStyle name="Navadno 2 2 4" xfId="78" xr:uid="{00000000-0005-0000-0000-0000E2000000}"/>
    <cellStyle name="Navadno 2 2 5" xfId="79" xr:uid="{00000000-0005-0000-0000-0000E3000000}"/>
    <cellStyle name="Navadno 2 2 6" xfId="80" xr:uid="{00000000-0005-0000-0000-0000E4000000}"/>
    <cellStyle name="Navadno 2 2 6 2" xfId="81" xr:uid="{00000000-0005-0000-0000-0000E5000000}"/>
    <cellStyle name="Navadno 2 2 6 3" xfId="82" xr:uid="{00000000-0005-0000-0000-0000E6000000}"/>
    <cellStyle name="Navadno 2 2 6 4" xfId="83" xr:uid="{00000000-0005-0000-0000-0000E7000000}"/>
    <cellStyle name="Navadno 2 2 6 5" xfId="84" xr:uid="{00000000-0005-0000-0000-0000E8000000}"/>
    <cellStyle name="Navadno 2 2 7" xfId="85" xr:uid="{00000000-0005-0000-0000-0000E9000000}"/>
    <cellStyle name="Navadno 2 2 8" xfId="86" xr:uid="{00000000-0005-0000-0000-0000EA000000}"/>
    <cellStyle name="Navadno 2 2 9" xfId="87" xr:uid="{00000000-0005-0000-0000-0000EB000000}"/>
    <cellStyle name="Navadno 2 3" xfId="56" xr:uid="{00000000-0005-0000-0000-0000EC000000}"/>
    <cellStyle name="Navadno 2 3 2" xfId="88" xr:uid="{00000000-0005-0000-0000-0000ED000000}"/>
    <cellStyle name="Navadno 2 3 3" xfId="138" xr:uid="{00000000-0005-0000-0000-0000EE000000}"/>
    <cellStyle name="Navadno 2 3 4" xfId="139" xr:uid="{00000000-0005-0000-0000-0000EF000000}"/>
    <cellStyle name="Navadno 2 3 5" xfId="137" xr:uid="{00000000-0005-0000-0000-0000F0000000}"/>
    <cellStyle name="Navadno 2 3 6" xfId="140" xr:uid="{00000000-0005-0000-0000-0000F1000000}"/>
    <cellStyle name="Navadno 2 3 7" xfId="136" xr:uid="{00000000-0005-0000-0000-0000F2000000}"/>
    <cellStyle name="Navadno 2 3 8" xfId="141" xr:uid="{00000000-0005-0000-0000-0000F3000000}"/>
    <cellStyle name="Navadno 2 3 9" xfId="135" xr:uid="{00000000-0005-0000-0000-0000F4000000}"/>
    <cellStyle name="Navadno 2 4" xfId="89" xr:uid="{00000000-0005-0000-0000-0000F5000000}"/>
    <cellStyle name="Navadno 2 4 2" xfId="90" xr:uid="{00000000-0005-0000-0000-0000F6000000}"/>
    <cellStyle name="Navadno 2 4 2 2" xfId="91" xr:uid="{00000000-0005-0000-0000-0000F7000000}"/>
    <cellStyle name="Navadno 2 4 2 3" xfId="92" xr:uid="{00000000-0005-0000-0000-0000F8000000}"/>
    <cellStyle name="Navadno 2 4 2 4" xfId="93" xr:uid="{00000000-0005-0000-0000-0000F9000000}"/>
    <cellStyle name="Navadno 2 4 2 5" xfId="94" xr:uid="{00000000-0005-0000-0000-0000FA000000}"/>
    <cellStyle name="Navadno 2 4 2 6" xfId="169" xr:uid="{00000000-0005-0000-0000-0000FB000000}"/>
    <cellStyle name="Navadno 2 4 2 6 2" xfId="284" xr:uid="{00000000-0005-0000-0000-0000FC000000}"/>
    <cellStyle name="Navadno 2 4 2 6 2 2" xfId="560" xr:uid="{00000000-0005-0000-0000-0000FD000000}"/>
    <cellStyle name="Navadno 2 4 2 6 3" xfId="376" xr:uid="{00000000-0005-0000-0000-0000FE000000}"/>
    <cellStyle name="Navadno 2 4 2 6 3 2" xfId="652" xr:uid="{00000000-0005-0000-0000-0000FF000000}"/>
    <cellStyle name="Navadno 2 4 2 6 4" xfId="468" xr:uid="{00000000-0005-0000-0000-000000010000}"/>
    <cellStyle name="Navadno 2 4 2 7" xfId="234" xr:uid="{00000000-0005-0000-0000-000001010000}"/>
    <cellStyle name="Navadno 2 4 2 7 2" xfId="510" xr:uid="{00000000-0005-0000-0000-000002010000}"/>
    <cellStyle name="Navadno 2 4 2 8" xfId="326" xr:uid="{00000000-0005-0000-0000-000003010000}"/>
    <cellStyle name="Navadno 2 4 2 8 2" xfId="602" xr:uid="{00000000-0005-0000-0000-000004010000}"/>
    <cellStyle name="Navadno 2 4 2 9" xfId="418" xr:uid="{00000000-0005-0000-0000-000005010000}"/>
    <cellStyle name="Navadno 2 4 3" xfId="95" xr:uid="{00000000-0005-0000-0000-000006010000}"/>
    <cellStyle name="Navadno 2 4 4" xfId="96" xr:uid="{00000000-0005-0000-0000-000007010000}"/>
    <cellStyle name="Navadno 2 4 4 2" xfId="170" xr:uid="{00000000-0005-0000-0000-000008010000}"/>
    <cellStyle name="Navadno 2 4 4 2 2" xfId="285" xr:uid="{00000000-0005-0000-0000-000009010000}"/>
    <cellStyle name="Navadno 2 4 4 2 2 2" xfId="561" xr:uid="{00000000-0005-0000-0000-00000A010000}"/>
    <cellStyle name="Navadno 2 4 4 2 3" xfId="377" xr:uid="{00000000-0005-0000-0000-00000B010000}"/>
    <cellStyle name="Navadno 2 4 4 2 3 2" xfId="653" xr:uid="{00000000-0005-0000-0000-00000C010000}"/>
    <cellStyle name="Navadno 2 4 4 2 4" xfId="469" xr:uid="{00000000-0005-0000-0000-00000D010000}"/>
    <cellStyle name="Navadno 2 4 4 3" xfId="235" xr:uid="{00000000-0005-0000-0000-00000E010000}"/>
    <cellStyle name="Navadno 2 4 4 3 2" xfId="511" xr:uid="{00000000-0005-0000-0000-00000F010000}"/>
    <cellStyle name="Navadno 2 4 4 4" xfId="327" xr:uid="{00000000-0005-0000-0000-000010010000}"/>
    <cellStyle name="Navadno 2 4 4 4 2" xfId="603" xr:uid="{00000000-0005-0000-0000-000011010000}"/>
    <cellStyle name="Navadno 2 4 4 5" xfId="419" xr:uid="{00000000-0005-0000-0000-000012010000}"/>
    <cellStyle name="Navadno 2 4 5" xfId="97" xr:uid="{00000000-0005-0000-0000-000013010000}"/>
    <cellStyle name="Navadno 2 4 5 2" xfId="171" xr:uid="{00000000-0005-0000-0000-000014010000}"/>
    <cellStyle name="Navadno 2 4 5 2 2" xfId="286" xr:uid="{00000000-0005-0000-0000-000015010000}"/>
    <cellStyle name="Navadno 2 4 5 2 2 2" xfId="562" xr:uid="{00000000-0005-0000-0000-000016010000}"/>
    <cellStyle name="Navadno 2 4 5 2 3" xfId="378" xr:uid="{00000000-0005-0000-0000-000017010000}"/>
    <cellStyle name="Navadno 2 4 5 2 3 2" xfId="654" xr:uid="{00000000-0005-0000-0000-000018010000}"/>
    <cellStyle name="Navadno 2 4 5 2 4" xfId="470" xr:uid="{00000000-0005-0000-0000-000019010000}"/>
    <cellStyle name="Navadno 2 4 5 3" xfId="236" xr:uid="{00000000-0005-0000-0000-00001A010000}"/>
    <cellStyle name="Navadno 2 4 5 3 2" xfId="512" xr:uid="{00000000-0005-0000-0000-00001B010000}"/>
    <cellStyle name="Navadno 2 4 5 4" xfId="328" xr:uid="{00000000-0005-0000-0000-00001C010000}"/>
    <cellStyle name="Navadno 2 4 5 4 2" xfId="604" xr:uid="{00000000-0005-0000-0000-00001D010000}"/>
    <cellStyle name="Navadno 2 4 5 5" xfId="420" xr:uid="{00000000-0005-0000-0000-00001E010000}"/>
    <cellStyle name="Navadno 2 4 6" xfId="98" xr:uid="{00000000-0005-0000-0000-00001F010000}"/>
    <cellStyle name="Navadno 2 4 6 2" xfId="172" xr:uid="{00000000-0005-0000-0000-000020010000}"/>
    <cellStyle name="Navadno 2 4 6 2 2" xfId="287" xr:uid="{00000000-0005-0000-0000-000021010000}"/>
    <cellStyle name="Navadno 2 4 6 2 2 2" xfId="563" xr:uid="{00000000-0005-0000-0000-000022010000}"/>
    <cellStyle name="Navadno 2 4 6 2 3" xfId="379" xr:uid="{00000000-0005-0000-0000-000023010000}"/>
    <cellStyle name="Navadno 2 4 6 2 3 2" xfId="655" xr:uid="{00000000-0005-0000-0000-000024010000}"/>
    <cellStyle name="Navadno 2 4 6 2 4" xfId="471" xr:uid="{00000000-0005-0000-0000-000025010000}"/>
    <cellStyle name="Navadno 2 4 6 3" xfId="237" xr:uid="{00000000-0005-0000-0000-000026010000}"/>
    <cellStyle name="Navadno 2 4 6 3 2" xfId="513" xr:uid="{00000000-0005-0000-0000-000027010000}"/>
    <cellStyle name="Navadno 2 4 6 4" xfId="329" xr:uid="{00000000-0005-0000-0000-000028010000}"/>
    <cellStyle name="Navadno 2 4 6 4 2" xfId="605" xr:uid="{00000000-0005-0000-0000-000029010000}"/>
    <cellStyle name="Navadno 2 4 6 5" xfId="421" xr:uid="{00000000-0005-0000-0000-00002A010000}"/>
    <cellStyle name="Navadno 2 5" xfId="99" xr:uid="{00000000-0005-0000-0000-00002B010000}"/>
    <cellStyle name="Navadno 2 6" xfId="100" xr:uid="{00000000-0005-0000-0000-00002C010000}"/>
    <cellStyle name="Navadno 2 7" xfId="101" xr:uid="{00000000-0005-0000-0000-00002D010000}"/>
    <cellStyle name="Navadno 2 7 2" xfId="102" xr:uid="{00000000-0005-0000-0000-00002E010000}"/>
    <cellStyle name="Navadno 2 7 2 2" xfId="173" xr:uid="{00000000-0005-0000-0000-00002F010000}"/>
    <cellStyle name="Navadno 2 7 2 2 2" xfId="288" xr:uid="{00000000-0005-0000-0000-000030010000}"/>
    <cellStyle name="Navadno 2 7 2 2 2 2" xfId="564" xr:uid="{00000000-0005-0000-0000-000031010000}"/>
    <cellStyle name="Navadno 2 7 2 2 3" xfId="380" xr:uid="{00000000-0005-0000-0000-000032010000}"/>
    <cellStyle name="Navadno 2 7 2 2 3 2" xfId="656" xr:uid="{00000000-0005-0000-0000-000033010000}"/>
    <cellStyle name="Navadno 2 7 2 2 4" xfId="472" xr:uid="{00000000-0005-0000-0000-000034010000}"/>
    <cellStyle name="Navadno 2 7 2 3" xfId="238" xr:uid="{00000000-0005-0000-0000-000035010000}"/>
    <cellStyle name="Navadno 2 7 2 3 2" xfId="514" xr:uid="{00000000-0005-0000-0000-000036010000}"/>
    <cellStyle name="Navadno 2 7 2 4" xfId="330" xr:uid="{00000000-0005-0000-0000-000037010000}"/>
    <cellStyle name="Navadno 2 7 2 4 2" xfId="606" xr:uid="{00000000-0005-0000-0000-000038010000}"/>
    <cellStyle name="Navadno 2 7 2 5" xfId="422" xr:uid="{00000000-0005-0000-0000-000039010000}"/>
    <cellStyle name="Navadno 2 7 3" xfId="103" xr:uid="{00000000-0005-0000-0000-00003A010000}"/>
    <cellStyle name="Navadno 2 7 3 2" xfId="174" xr:uid="{00000000-0005-0000-0000-00003B010000}"/>
    <cellStyle name="Navadno 2 7 3 2 2" xfId="289" xr:uid="{00000000-0005-0000-0000-00003C010000}"/>
    <cellStyle name="Navadno 2 7 3 2 2 2" xfId="565" xr:uid="{00000000-0005-0000-0000-00003D010000}"/>
    <cellStyle name="Navadno 2 7 3 2 3" xfId="381" xr:uid="{00000000-0005-0000-0000-00003E010000}"/>
    <cellStyle name="Navadno 2 7 3 2 3 2" xfId="657" xr:uid="{00000000-0005-0000-0000-00003F010000}"/>
    <cellStyle name="Navadno 2 7 3 2 4" xfId="473" xr:uid="{00000000-0005-0000-0000-000040010000}"/>
    <cellStyle name="Navadno 2 7 3 3" xfId="239" xr:uid="{00000000-0005-0000-0000-000041010000}"/>
    <cellStyle name="Navadno 2 7 3 3 2" xfId="515" xr:uid="{00000000-0005-0000-0000-000042010000}"/>
    <cellStyle name="Navadno 2 7 3 4" xfId="331" xr:uid="{00000000-0005-0000-0000-000043010000}"/>
    <cellStyle name="Navadno 2 7 3 4 2" xfId="607" xr:uid="{00000000-0005-0000-0000-000044010000}"/>
    <cellStyle name="Navadno 2 7 3 5" xfId="423" xr:uid="{00000000-0005-0000-0000-000045010000}"/>
    <cellStyle name="Navadno 2 7 4" xfId="104" xr:uid="{00000000-0005-0000-0000-000046010000}"/>
    <cellStyle name="Navadno 2 7 4 2" xfId="175" xr:uid="{00000000-0005-0000-0000-000047010000}"/>
    <cellStyle name="Navadno 2 7 4 2 2" xfId="290" xr:uid="{00000000-0005-0000-0000-000048010000}"/>
    <cellStyle name="Navadno 2 7 4 2 2 2" xfId="566" xr:uid="{00000000-0005-0000-0000-000049010000}"/>
    <cellStyle name="Navadno 2 7 4 2 3" xfId="382" xr:uid="{00000000-0005-0000-0000-00004A010000}"/>
    <cellStyle name="Navadno 2 7 4 2 3 2" xfId="658" xr:uid="{00000000-0005-0000-0000-00004B010000}"/>
    <cellStyle name="Navadno 2 7 4 2 4" xfId="474" xr:uid="{00000000-0005-0000-0000-00004C010000}"/>
    <cellStyle name="Navadno 2 7 4 3" xfId="240" xr:uid="{00000000-0005-0000-0000-00004D010000}"/>
    <cellStyle name="Navadno 2 7 4 3 2" xfId="516" xr:uid="{00000000-0005-0000-0000-00004E010000}"/>
    <cellStyle name="Navadno 2 7 4 4" xfId="332" xr:uid="{00000000-0005-0000-0000-00004F010000}"/>
    <cellStyle name="Navadno 2 7 4 4 2" xfId="608" xr:uid="{00000000-0005-0000-0000-000050010000}"/>
    <cellStyle name="Navadno 2 7 4 5" xfId="424" xr:uid="{00000000-0005-0000-0000-000051010000}"/>
    <cellStyle name="Navadno 2 7 5" xfId="105" xr:uid="{00000000-0005-0000-0000-000052010000}"/>
    <cellStyle name="Navadno 2 7 5 2" xfId="176" xr:uid="{00000000-0005-0000-0000-000053010000}"/>
    <cellStyle name="Navadno 2 7 5 2 2" xfId="291" xr:uid="{00000000-0005-0000-0000-000054010000}"/>
    <cellStyle name="Navadno 2 7 5 2 2 2" xfId="567" xr:uid="{00000000-0005-0000-0000-000055010000}"/>
    <cellStyle name="Navadno 2 7 5 2 3" xfId="383" xr:uid="{00000000-0005-0000-0000-000056010000}"/>
    <cellStyle name="Navadno 2 7 5 2 3 2" xfId="659" xr:uid="{00000000-0005-0000-0000-000057010000}"/>
    <cellStyle name="Navadno 2 7 5 2 4" xfId="475" xr:uid="{00000000-0005-0000-0000-000058010000}"/>
    <cellStyle name="Navadno 2 7 5 3" xfId="241" xr:uid="{00000000-0005-0000-0000-000059010000}"/>
    <cellStyle name="Navadno 2 7 5 3 2" xfId="517" xr:uid="{00000000-0005-0000-0000-00005A010000}"/>
    <cellStyle name="Navadno 2 7 5 4" xfId="333" xr:uid="{00000000-0005-0000-0000-00005B010000}"/>
    <cellStyle name="Navadno 2 7 5 4 2" xfId="609" xr:uid="{00000000-0005-0000-0000-00005C010000}"/>
    <cellStyle name="Navadno 2 7 5 5" xfId="425" xr:uid="{00000000-0005-0000-0000-00005D010000}"/>
    <cellStyle name="Navadno 2 8" xfId="106" xr:uid="{00000000-0005-0000-0000-00005E010000}"/>
    <cellStyle name="Navadno 2 9" xfId="107" xr:uid="{00000000-0005-0000-0000-00005F010000}"/>
    <cellStyle name="Navadno 20" xfId="696" xr:uid="{00000000-0005-0000-0000-000060010000}"/>
    <cellStyle name="Navadno 3" xfId="55" xr:uid="{00000000-0005-0000-0000-000061010000}"/>
    <cellStyle name="Navadno 3 10" xfId="149" xr:uid="{00000000-0005-0000-0000-000062010000}"/>
    <cellStyle name="Navadno 3 10 2" xfId="199" xr:uid="{00000000-0005-0000-0000-000063010000}"/>
    <cellStyle name="Navadno 3 10 2 2" xfId="314" xr:uid="{00000000-0005-0000-0000-000064010000}"/>
    <cellStyle name="Navadno 3 10 2 2 2" xfId="590" xr:uid="{00000000-0005-0000-0000-000065010000}"/>
    <cellStyle name="Navadno 3 10 2 3" xfId="406" xr:uid="{00000000-0005-0000-0000-000066010000}"/>
    <cellStyle name="Navadno 3 10 2 3 2" xfId="682" xr:uid="{00000000-0005-0000-0000-000067010000}"/>
    <cellStyle name="Navadno 3 10 2 4" xfId="498" xr:uid="{00000000-0005-0000-0000-000068010000}"/>
    <cellStyle name="Navadno 3 10 3" xfId="264" xr:uid="{00000000-0005-0000-0000-000069010000}"/>
    <cellStyle name="Navadno 3 10 3 2" xfId="540" xr:uid="{00000000-0005-0000-0000-00006A010000}"/>
    <cellStyle name="Navadno 3 10 4" xfId="356" xr:uid="{00000000-0005-0000-0000-00006B010000}"/>
    <cellStyle name="Navadno 3 10 4 2" xfId="632" xr:uid="{00000000-0005-0000-0000-00006C010000}"/>
    <cellStyle name="Navadno 3 10 5" xfId="448" xr:uid="{00000000-0005-0000-0000-00006D010000}"/>
    <cellStyle name="Navadno 3 11" xfId="163" xr:uid="{00000000-0005-0000-0000-00006E010000}"/>
    <cellStyle name="Navadno 3 11 2" xfId="282" xr:uid="{00000000-0005-0000-0000-00006F010000}"/>
    <cellStyle name="Navadno 3 11 2 2" xfId="558" xr:uid="{00000000-0005-0000-0000-000070010000}"/>
    <cellStyle name="Navadno 3 11 3" xfId="374" xr:uid="{00000000-0005-0000-0000-000071010000}"/>
    <cellStyle name="Navadno 3 11 3 2" xfId="650" xr:uid="{00000000-0005-0000-0000-000072010000}"/>
    <cellStyle name="Navadno 3 11 4" xfId="466" xr:uid="{00000000-0005-0000-0000-000073010000}"/>
    <cellStyle name="Navadno 3 12" xfId="232" xr:uid="{00000000-0005-0000-0000-000074010000}"/>
    <cellStyle name="Navadno 3 12 2" xfId="508" xr:uid="{00000000-0005-0000-0000-000075010000}"/>
    <cellStyle name="Navadno 3 13" xfId="324" xr:uid="{00000000-0005-0000-0000-000076010000}"/>
    <cellStyle name="Navadno 3 13 2" xfId="600" xr:uid="{00000000-0005-0000-0000-000077010000}"/>
    <cellStyle name="Navadno 3 14" xfId="416" xr:uid="{00000000-0005-0000-0000-000078010000}"/>
    <cellStyle name="Navadno 3 15" xfId="695" xr:uid="{00000000-0005-0000-0000-000079010000}"/>
    <cellStyle name="Navadno 3 2" xfId="108" xr:uid="{00000000-0005-0000-0000-00007A010000}"/>
    <cellStyle name="Navadno 3 2 2" xfId="177" xr:uid="{00000000-0005-0000-0000-00007B010000}"/>
    <cellStyle name="Navadno 3 2 2 2" xfId="292" xr:uid="{00000000-0005-0000-0000-00007C010000}"/>
    <cellStyle name="Navadno 3 2 2 2 2" xfId="568" xr:uid="{00000000-0005-0000-0000-00007D010000}"/>
    <cellStyle name="Navadno 3 2 2 3" xfId="384" xr:uid="{00000000-0005-0000-0000-00007E010000}"/>
    <cellStyle name="Navadno 3 2 2 3 2" xfId="660" xr:uid="{00000000-0005-0000-0000-00007F010000}"/>
    <cellStyle name="Navadno 3 2 2 4" xfId="476" xr:uid="{00000000-0005-0000-0000-000080010000}"/>
    <cellStyle name="Navadno 3 2 3" xfId="242" xr:uid="{00000000-0005-0000-0000-000081010000}"/>
    <cellStyle name="Navadno 3 2 3 2" xfId="518" xr:uid="{00000000-0005-0000-0000-000082010000}"/>
    <cellStyle name="Navadno 3 2 4" xfId="334" xr:uid="{00000000-0005-0000-0000-000083010000}"/>
    <cellStyle name="Navadno 3 2 4 2" xfId="610" xr:uid="{00000000-0005-0000-0000-000084010000}"/>
    <cellStyle name="Navadno 3 2 5" xfId="426" xr:uid="{00000000-0005-0000-0000-000085010000}"/>
    <cellStyle name="Navadno 3 3" xfId="110" xr:uid="{00000000-0005-0000-0000-000086010000}"/>
    <cellStyle name="Navadno 3 3 2" xfId="178" xr:uid="{00000000-0005-0000-0000-000087010000}"/>
    <cellStyle name="Navadno 3 3 2 2" xfId="293" xr:uid="{00000000-0005-0000-0000-000088010000}"/>
    <cellStyle name="Navadno 3 3 2 2 2" xfId="569" xr:uid="{00000000-0005-0000-0000-000089010000}"/>
    <cellStyle name="Navadno 3 3 2 3" xfId="385" xr:uid="{00000000-0005-0000-0000-00008A010000}"/>
    <cellStyle name="Navadno 3 3 2 3 2" xfId="661" xr:uid="{00000000-0005-0000-0000-00008B010000}"/>
    <cellStyle name="Navadno 3 3 2 4" xfId="477" xr:uid="{00000000-0005-0000-0000-00008C010000}"/>
    <cellStyle name="Navadno 3 3 3" xfId="243" xr:uid="{00000000-0005-0000-0000-00008D010000}"/>
    <cellStyle name="Navadno 3 3 3 2" xfId="519" xr:uid="{00000000-0005-0000-0000-00008E010000}"/>
    <cellStyle name="Navadno 3 3 4" xfId="335" xr:uid="{00000000-0005-0000-0000-00008F010000}"/>
    <cellStyle name="Navadno 3 3 4 2" xfId="611" xr:uid="{00000000-0005-0000-0000-000090010000}"/>
    <cellStyle name="Navadno 3 3 5" xfId="427" xr:uid="{00000000-0005-0000-0000-000091010000}"/>
    <cellStyle name="Navadno 3 4" xfId="142" xr:uid="{00000000-0005-0000-0000-000092010000}"/>
    <cellStyle name="Navadno 3 4 2" xfId="194" xr:uid="{00000000-0005-0000-0000-000093010000}"/>
    <cellStyle name="Navadno 3 4 2 2" xfId="309" xr:uid="{00000000-0005-0000-0000-000094010000}"/>
    <cellStyle name="Navadno 3 4 2 2 2" xfId="585" xr:uid="{00000000-0005-0000-0000-000095010000}"/>
    <cellStyle name="Navadno 3 4 2 3" xfId="401" xr:uid="{00000000-0005-0000-0000-000096010000}"/>
    <cellStyle name="Navadno 3 4 2 3 2" xfId="677" xr:uid="{00000000-0005-0000-0000-000097010000}"/>
    <cellStyle name="Navadno 3 4 2 4" xfId="493" xr:uid="{00000000-0005-0000-0000-000098010000}"/>
    <cellStyle name="Navadno 3 4 3" xfId="259" xr:uid="{00000000-0005-0000-0000-000099010000}"/>
    <cellStyle name="Navadno 3 4 3 2" xfId="535" xr:uid="{00000000-0005-0000-0000-00009A010000}"/>
    <cellStyle name="Navadno 3 4 4" xfId="351" xr:uid="{00000000-0005-0000-0000-00009B010000}"/>
    <cellStyle name="Navadno 3 4 4 2" xfId="627" xr:uid="{00000000-0005-0000-0000-00009C010000}"/>
    <cellStyle name="Navadno 3 4 5" xfId="443" xr:uid="{00000000-0005-0000-0000-00009D010000}"/>
    <cellStyle name="Navadno 3 5" xfId="134" xr:uid="{00000000-0005-0000-0000-00009E010000}"/>
    <cellStyle name="Navadno 3 5 2" xfId="193" xr:uid="{00000000-0005-0000-0000-00009F010000}"/>
    <cellStyle name="Navadno 3 5 2 2" xfId="308" xr:uid="{00000000-0005-0000-0000-0000A0010000}"/>
    <cellStyle name="Navadno 3 5 2 2 2" xfId="584" xr:uid="{00000000-0005-0000-0000-0000A1010000}"/>
    <cellStyle name="Navadno 3 5 2 3" xfId="400" xr:uid="{00000000-0005-0000-0000-0000A2010000}"/>
    <cellStyle name="Navadno 3 5 2 3 2" xfId="676" xr:uid="{00000000-0005-0000-0000-0000A3010000}"/>
    <cellStyle name="Navadno 3 5 2 4" xfId="492" xr:uid="{00000000-0005-0000-0000-0000A4010000}"/>
    <cellStyle name="Navadno 3 5 3" xfId="258" xr:uid="{00000000-0005-0000-0000-0000A5010000}"/>
    <cellStyle name="Navadno 3 5 3 2" xfId="534" xr:uid="{00000000-0005-0000-0000-0000A6010000}"/>
    <cellStyle name="Navadno 3 5 4" xfId="350" xr:uid="{00000000-0005-0000-0000-0000A7010000}"/>
    <cellStyle name="Navadno 3 5 4 2" xfId="626" xr:uid="{00000000-0005-0000-0000-0000A8010000}"/>
    <cellStyle name="Navadno 3 5 5" xfId="442" xr:uid="{00000000-0005-0000-0000-0000A9010000}"/>
    <cellStyle name="Navadno 3 6" xfId="143" xr:uid="{00000000-0005-0000-0000-0000AA010000}"/>
    <cellStyle name="Navadno 3 6 2" xfId="195" xr:uid="{00000000-0005-0000-0000-0000AB010000}"/>
    <cellStyle name="Navadno 3 6 2 2" xfId="310" xr:uid="{00000000-0005-0000-0000-0000AC010000}"/>
    <cellStyle name="Navadno 3 6 2 2 2" xfId="586" xr:uid="{00000000-0005-0000-0000-0000AD010000}"/>
    <cellStyle name="Navadno 3 6 2 3" xfId="402" xr:uid="{00000000-0005-0000-0000-0000AE010000}"/>
    <cellStyle name="Navadno 3 6 2 3 2" xfId="678" xr:uid="{00000000-0005-0000-0000-0000AF010000}"/>
    <cellStyle name="Navadno 3 6 2 4" xfId="494" xr:uid="{00000000-0005-0000-0000-0000B0010000}"/>
    <cellStyle name="Navadno 3 6 3" xfId="260" xr:uid="{00000000-0005-0000-0000-0000B1010000}"/>
    <cellStyle name="Navadno 3 6 3 2" xfId="536" xr:uid="{00000000-0005-0000-0000-0000B2010000}"/>
    <cellStyle name="Navadno 3 6 4" xfId="352" xr:uid="{00000000-0005-0000-0000-0000B3010000}"/>
    <cellStyle name="Navadno 3 6 4 2" xfId="628" xr:uid="{00000000-0005-0000-0000-0000B4010000}"/>
    <cellStyle name="Navadno 3 6 5" xfId="444" xr:uid="{00000000-0005-0000-0000-0000B5010000}"/>
    <cellStyle name="Navadno 3 7" xfId="133" xr:uid="{00000000-0005-0000-0000-0000B6010000}"/>
    <cellStyle name="Navadno 3 7 2" xfId="192" xr:uid="{00000000-0005-0000-0000-0000B7010000}"/>
    <cellStyle name="Navadno 3 7 2 2" xfId="307" xr:uid="{00000000-0005-0000-0000-0000B8010000}"/>
    <cellStyle name="Navadno 3 7 2 2 2" xfId="583" xr:uid="{00000000-0005-0000-0000-0000B9010000}"/>
    <cellStyle name="Navadno 3 7 2 3" xfId="399" xr:uid="{00000000-0005-0000-0000-0000BA010000}"/>
    <cellStyle name="Navadno 3 7 2 3 2" xfId="675" xr:uid="{00000000-0005-0000-0000-0000BB010000}"/>
    <cellStyle name="Navadno 3 7 2 4" xfId="491" xr:uid="{00000000-0005-0000-0000-0000BC010000}"/>
    <cellStyle name="Navadno 3 7 3" xfId="257" xr:uid="{00000000-0005-0000-0000-0000BD010000}"/>
    <cellStyle name="Navadno 3 7 3 2" xfId="533" xr:uid="{00000000-0005-0000-0000-0000BE010000}"/>
    <cellStyle name="Navadno 3 7 4" xfId="349" xr:uid="{00000000-0005-0000-0000-0000BF010000}"/>
    <cellStyle name="Navadno 3 7 4 2" xfId="625" xr:uid="{00000000-0005-0000-0000-0000C0010000}"/>
    <cellStyle name="Navadno 3 7 5" xfId="441" xr:uid="{00000000-0005-0000-0000-0000C1010000}"/>
    <cellStyle name="Navadno 3 8" xfId="146" xr:uid="{00000000-0005-0000-0000-0000C2010000}"/>
    <cellStyle name="Navadno 3 8 2" xfId="197" xr:uid="{00000000-0005-0000-0000-0000C3010000}"/>
    <cellStyle name="Navadno 3 8 2 2" xfId="312" xr:uid="{00000000-0005-0000-0000-0000C4010000}"/>
    <cellStyle name="Navadno 3 8 2 2 2" xfId="588" xr:uid="{00000000-0005-0000-0000-0000C5010000}"/>
    <cellStyle name="Navadno 3 8 2 3" xfId="404" xr:uid="{00000000-0005-0000-0000-0000C6010000}"/>
    <cellStyle name="Navadno 3 8 2 3 2" xfId="680" xr:uid="{00000000-0005-0000-0000-0000C7010000}"/>
    <cellStyle name="Navadno 3 8 2 4" xfId="496" xr:uid="{00000000-0005-0000-0000-0000C8010000}"/>
    <cellStyle name="Navadno 3 8 3" xfId="262" xr:uid="{00000000-0005-0000-0000-0000C9010000}"/>
    <cellStyle name="Navadno 3 8 3 2" xfId="538" xr:uid="{00000000-0005-0000-0000-0000CA010000}"/>
    <cellStyle name="Navadno 3 8 4" xfId="354" xr:uid="{00000000-0005-0000-0000-0000CB010000}"/>
    <cellStyle name="Navadno 3 8 4 2" xfId="630" xr:uid="{00000000-0005-0000-0000-0000CC010000}"/>
    <cellStyle name="Navadno 3 8 5" xfId="446" xr:uid="{00000000-0005-0000-0000-0000CD010000}"/>
    <cellStyle name="Navadno 3 9" xfId="130" xr:uid="{00000000-0005-0000-0000-0000CE010000}"/>
    <cellStyle name="Navadno 3 9 2" xfId="190" xr:uid="{00000000-0005-0000-0000-0000CF010000}"/>
    <cellStyle name="Navadno 3 9 2 2" xfId="305" xr:uid="{00000000-0005-0000-0000-0000D0010000}"/>
    <cellStyle name="Navadno 3 9 2 2 2" xfId="581" xr:uid="{00000000-0005-0000-0000-0000D1010000}"/>
    <cellStyle name="Navadno 3 9 2 3" xfId="397" xr:uid="{00000000-0005-0000-0000-0000D2010000}"/>
    <cellStyle name="Navadno 3 9 2 3 2" xfId="673" xr:uid="{00000000-0005-0000-0000-0000D3010000}"/>
    <cellStyle name="Navadno 3 9 2 4" xfId="489" xr:uid="{00000000-0005-0000-0000-0000D4010000}"/>
    <cellStyle name="Navadno 3 9 3" xfId="255" xr:uid="{00000000-0005-0000-0000-0000D5010000}"/>
    <cellStyle name="Navadno 3 9 3 2" xfId="531" xr:uid="{00000000-0005-0000-0000-0000D6010000}"/>
    <cellStyle name="Navadno 3 9 4" xfId="347" xr:uid="{00000000-0005-0000-0000-0000D7010000}"/>
    <cellStyle name="Navadno 3 9 4 2" xfId="623" xr:uid="{00000000-0005-0000-0000-0000D8010000}"/>
    <cellStyle name="Navadno 3 9 5" xfId="439" xr:uid="{00000000-0005-0000-0000-0000D9010000}"/>
    <cellStyle name="Navadno 4" xfId="46" xr:uid="{00000000-0005-0000-0000-0000DA010000}"/>
    <cellStyle name="Navadno 4 10" xfId="152" xr:uid="{00000000-0005-0000-0000-0000DB010000}"/>
    <cellStyle name="Navadno 4 11" xfId="164" xr:uid="{00000000-0005-0000-0000-0000DC010000}"/>
    <cellStyle name="Navadno 4 11 2" xfId="283" xr:uid="{00000000-0005-0000-0000-0000DD010000}"/>
    <cellStyle name="Navadno 4 11 2 2" xfId="559" xr:uid="{00000000-0005-0000-0000-0000DE010000}"/>
    <cellStyle name="Navadno 4 11 3" xfId="375" xr:uid="{00000000-0005-0000-0000-0000DF010000}"/>
    <cellStyle name="Navadno 4 11 3 2" xfId="651" xr:uid="{00000000-0005-0000-0000-0000E0010000}"/>
    <cellStyle name="Navadno 4 11 4" xfId="467" xr:uid="{00000000-0005-0000-0000-0000E1010000}"/>
    <cellStyle name="Navadno 4 12" xfId="233" xr:uid="{00000000-0005-0000-0000-0000E2010000}"/>
    <cellStyle name="Navadno 4 12 2" xfId="509" xr:uid="{00000000-0005-0000-0000-0000E3010000}"/>
    <cellStyle name="Navadno 4 13" xfId="325" xr:uid="{00000000-0005-0000-0000-0000E4010000}"/>
    <cellStyle name="Navadno 4 13 2" xfId="601" xr:uid="{00000000-0005-0000-0000-0000E5010000}"/>
    <cellStyle name="Navadno 4 14" xfId="417" xr:uid="{00000000-0005-0000-0000-0000E6010000}"/>
    <cellStyle name="Navadno 4 2" xfId="111" xr:uid="{00000000-0005-0000-0000-0000E7010000}"/>
    <cellStyle name="Navadno 4 2 2" xfId="112" xr:uid="{00000000-0005-0000-0000-0000E8010000}"/>
    <cellStyle name="Navadno 4 2 2 2" xfId="179" xr:uid="{00000000-0005-0000-0000-0000E9010000}"/>
    <cellStyle name="Navadno 4 2 2 2 2" xfId="294" xr:uid="{00000000-0005-0000-0000-0000EA010000}"/>
    <cellStyle name="Navadno 4 2 2 2 2 2" xfId="570" xr:uid="{00000000-0005-0000-0000-0000EB010000}"/>
    <cellStyle name="Navadno 4 2 2 2 3" xfId="386" xr:uid="{00000000-0005-0000-0000-0000EC010000}"/>
    <cellStyle name="Navadno 4 2 2 2 3 2" xfId="662" xr:uid="{00000000-0005-0000-0000-0000ED010000}"/>
    <cellStyle name="Navadno 4 2 2 2 4" xfId="478" xr:uid="{00000000-0005-0000-0000-0000EE010000}"/>
    <cellStyle name="Navadno 4 2 2 3" xfId="244" xr:uid="{00000000-0005-0000-0000-0000EF010000}"/>
    <cellStyle name="Navadno 4 2 2 3 2" xfId="520" xr:uid="{00000000-0005-0000-0000-0000F0010000}"/>
    <cellStyle name="Navadno 4 2 2 4" xfId="336" xr:uid="{00000000-0005-0000-0000-0000F1010000}"/>
    <cellStyle name="Navadno 4 2 2 4 2" xfId="612" xr:uid="{00000000-0005-0000-0000-0000F2010000}"/>
    <cellStyle name="Navadno 4 2 2 5" xfId="428" xr:uid="{00000000-0005-0000-0000-0000F3010000}"/>
    <cellStyle name="Navadno 4 2 3" xfId="145" xr:uid="{00000000-0005-0000-0000-0000F4010000}"/>
    <cellStyle name="Navadno 4 2 3 2" xfId="196" xr:uid="{00000000-0005-0000-0000-0000F5010000}"/>
    <cellStyle name="Navadno 4 2 3 2 2" xfId="311" xr:uid="{00000000-0005-0000-0000-0000F6010000}"/>
    <cellStyle name="Navadno 4 2 3 2 2 2" xfId="587" xr:uid="{00000000-0005-0000-0000-0000F7010000}"/>
    <cellStyle name="Navadno 4 2 3 2 3" xfId="403" xr:uid="{00000000-0005-0000-0000-0000F8010000}"/>
    <cellStyle name="Navadno 4 2 3 2 3 2" xfId="679" xr:uid="{00000000-0005-0000-0000-0000F9010000}"/>
    <cellStyle name="Navadno 4 2 3 2 4" xfId="495" xr:uid="{00000000-0005-0000-0000-0000FA010000}"/>
    <cellStyle name="Navadno 4 2 3 3" xfId="261" xr:uid="{00000000-0005-0000-0000-0000FB010000}"/>
    <cellStyle name="Navadno 4 2 3 3 2" xfId="537" xr:uid="{00000000-0005-0000-0000-0000FC010000}"/>
    <cellStyle name="Navadno 4 2 3 4" xfId="353" xr:uid="{00000000-0005-0000-0000-0000FD010000}"/>
    <cellStyle name="Navadno 4 2 3 4 2" xfId="629" xr:uid="{00000000-0005-0000-0000-0000FE010000}"/>
    <cellStyle name="Navadno 4 2 3 5" xfId="445" xr:uid="{00000000-0005-0000-0000-0000FF010000}"/>
    <cellStyle name="Navadno 4 2 4" xfId="131" xr:uid="{00000000-0005-0000-0000-000000020000}"/>
    <cellStyle name="Navadno 4 2 4 2" xfId="191" xr:uid="{00000000-0005-0000-0000-000001020000}"/>
    <cellStyle name="Navadno 4 2 4 2 2" xfId="306" xr:uid="{00000000-0005-0000-0000-000002020000}"/>
    <cellStyle name="Navadno 4 2 4 2 2 2" xfId="582" xr:uid="{00000000-0005-0000-0000-000003020000}"/>
    <cellStyle name="Navadno 4 2 4 2 3" xfId="398" xr:uid="{00000000-0005-0000-0000-000004020000}"/>
    <cellStyle name="Navadno 4 2 4 2 3 2" xfId="674" xr:uid="{00000000-0005-0000-0000-000005020000}"/>
    <cellStyle name="Navadno 4 2 4 2 4" xfId="490" xr:uid="{00000000-0005-0000-0000-000006020000}"/>
    <cellStyle name="Navadno 4 2 4 3" xfId="256" xr:uid="{00000000-0005-0000-0000-000007020000}"/>
    <cellStyle name="Navadno 4 2 4 3 2" xfId="532" xr:uid="{00000000-0005-0000-0000-000008020000}"/>
    <cellStyle name="Navadno 4 2 4 4" xfId="348" xr:uid="{00000000-0005-0000-0000-000009020000}"/>
    <cellStyle name="Navadno 4 2 4 4 2" xfId="624" xr:uid="{00000000-0005-0000-0000-00000A020000}"/>
    <cellStyle name="Navadno 4 2 4 5" xfId="440" xr:uid="{00000000-0005-0000-0000-00000B020000}"/>
    <cellStyle name="Navadno 4 2 5" xfId="148" xr:uid="{00000000-0005-0000-0000-00000C020000}"/>
    <cellStyle name="Navadno 4 2 5 2" xfId="198" xr:uid="{00000000-0005-0000-0000-00000D020000}"/>
    <cellStyle name="Navadno 4 2 5 2 2" xfId="313" xr:uid="{00000000-0005-0000-0000-00000E020000}"/>
    <cellStyle name="Navadno 4 2 5 2 2 2" xfId="589" xr:uid="{00000000-0005-0000-0000-00000F020000}"/>
    <cellStyle name="Navadno 4 2 5 2 3" xfId="405" xr:uid="{00000000-0005-0000-0000-000010020000}"/>
    <cellStyle name="Navadno 4 2 5 2 3 2" xfId="681" xr:uid="{00000000-0005-0000-0000-000011020000}"/>
    <cellStyle name="Navadno 4 2 5 2 4" xfId="497" xr:uid="{00000000-0005-0000-0000-000012020000}"/>
    <cellStyle name="Navadno 4 2 5 3" xfId="263" xr:uid="{00000000-0005-0000-0000-000013020000}"/>
    <cellStyle name="Navadno 4 2 5 3 2" xfId="539" xr:uid="{00000000-0005-0000-0000-000014020000}"/>
    <cellStyle name="Navadno 4 2 5 4" xfId="355" xr:uid="{00000000-0005-0000-0000-000015020000}"/>
    <cellStyle name="Navadno 4 2 5 4 2" xfId="631" xr:uid="{00000000-0005-0000-0000-000016020000}"/>
    <cellStyle name="Navadno 4 2 5 5" xfId="447" xr:uid="{00000000-0005-0000-0000-000017020000}"/>
    <cellStyle name="Navadno 4 2 6" xfId="128" xr:uid="{00000000-0005-0000-0000-000018020000}"/>
    <cellStyle name="Navadno 4 2 6 2" xfId="189" xr:uid="{00000000-0005-0000-0000-000019020000}"/>
    <cellStyle name="Navadno 4 2 6 2 2" xfId="304" xr:uid="{00000000-0005-0000-0000-00001A020000}"/>
    <cellStyle name="Navadno 4 2 6 2 2 2" xfId="580" xr:uid="{00000000-0005-0000-0000-00001B020000}"/>
    <cellStyle name="Navadno 4 2 6 2 3" xfId="396" xr:uid="{00000000-0005-0000-0000-00001C020000}"/>
    <cellStyle name="Navadno 4 2 6 2 3 2" xfId="672" xr:uid="{00000000-0005-0000-0000-00001D020000}"/>
    <cellStyle name="Navadno 4 2 6 2 4" xfId="488" xr:uid="{00000000-0005-0000-0000-00001E020000}"/>
    <cellStyle name="Navadno 4 2 6 3" xfId="254" xr:uid="{00000000-0005-0000-0000-00001F020000}"/>
    <cellStyle name="Navadno 4 2 6 3 2" xfId="530" xr:uid="{00000000-0005-0000-0000-000020020000}"/>
    <cellStyle name="Navadno 4 2 6 4" xfId="346" xr:uid="{00000000-0005-0000-0000-000021020000}"/>
    <cellStyle name="Navadno 4 2 6 4 2" xfId="622" xr:uid="{00000000-0005-0000-0000-000022020000}"/>
    <cellStyle name="Navadno 4 2 6 5" xfId="438" xr:uid="{00000000-0005-0000-0000-000023020000}"/>
    <cellStyle name="Navadno 4 2 7" xfId="151" xr:uid="{00000000-0005-0000-0000-000024020000}"/>
    <cellStyle name="Navadno 4 2 7 2" xfId="200" xr:uid="{00000000-0005-0000-0000-000025020000}"/>
    <cellStyle name="Navadno 4 2 7 2 2" xfId="315" xr:uid="{00000000-0005-0000-0000-000026020000}"/>
    <cellStyle name="Navadno 4 2 7 2 2 2" xfId="591" xr:uid="{00000000-0005-0000-0000-000027020000}"/>
    <cellStyle name="Navadno 4 2 7 2 3" xfId="407" xr:uid="{00000000-0005-0000-0000-000028020000}"/>
    <cellStyle name="Navadno 4 2 7 2 3 2" xfId="683" xr:uid="{00000000-0005-0000-0000-000029020000}"/>
    <cellStyle name="Navadno 4 2 7 2 4" xfId="499" xr:uid="{00000000-0005-0000-0000-00002A020000}"/>
    <cellStyle name="Navadno 4 2 7 3" xfId="265" xr:uid="{00000000-0005-0000-0000-00002B020000}"/>
    <cellStyle name="Navadno 4 2 7 3 2" xfId="541" xr:uid="{00000000-0005-0000-0000-00002C020000}"/>
    <cellStyle name="Navadno 4 2 7 4" xfId="357" xr:uid="{00000000-0005-0000-0000-00002D020000}"/>
    <cellStyle name="Navadno 4 2 7 4 2" xfId="633" xr:uid="{00000000-0005-0000-0000-00002E020000}"/>
    <cellStyle name="Navadno 4 2 7 5" xfId="449" xr:uid="{00000000-0005-0000-0000-00002F020000}"/>
    <cellStyle name="Navadno 4 2 8" xfId="126" xr:uid="{00000000-0005-0000-0000-000030020000}"/>
    <cellStyle name="Navadno 4 2 8 2" xfId="188" xr:uid="{00000000-0005-0000-0000-000031020000}"/>
    <cellStyle name="Navadno 4 2 8 2 2" xfId="303" xr:uid="{00000000-0005-0000-0000-000032020000}"/>
    <cellStyle name="Navadno 4 2 8 2 2 2" xfId="579" xr:uid="{00000000-0005-0000-0000-000033020000}"/>
    <cellStyle name="Navadno 4 2 8 2 3" xfId="395" xr:uid="{00000000-0005-0000-0000-000034020000}"/>
    <cellStyle name="Navadno 4 2 8 2 3 2" xfId="671" xr:uid="{00000000-0005-0000-0000-000035020000}"/>
    <cellStyle name="Navadno 4 2 8 2 4" xfId="487" xr:uid="{00000000-0005-0000-0000-000036020000}"/>
    <cellStyle name="Navadno 4 2 8 3" xfId="253" xr:uid="{00000000-0005-0000-0000-000037020000}"/>
    <cellStyle name="Navadno 4 2 8 3 2" xfId="529" xr:uid="{00000000-0005-0000-0000-000038020000}"/>
    <cellStyle name="Navadno 4 2 8 4" xfId="345" xr:uid="{00000000-0005-0000-0000-000039020000}"/>
    <cellStyle name="Navadno 4 2 8 4 2" xfId="621" xr:uid="{00000000-0005-0000-0000-00003A020000}"/>
    <cellStyle name="Navadno 4 2 8 5" xfId="437" xr:uid="{00000000-0005-0000-0000-00003B020000}"/>
    <cellStyle name="Navadno 4 2 9" xfId="153" xr:uid="{00000000-0005-0000-0000-00003C020000}"/>
    <cellStyle name="Navadno 4 2 9 2" xfId="201" xr:uid="{00000000-0005-0000-0000-00003D020000}"/>
    <cellStyle name="Navadno 4 2 9 2 2" xfId="316" xr:uid="{00000000-0005-0000-0000-00003E020000}"/>
    <cellStyle name="Navadno 4 2 9 2 2 2" xfId="592" xr:uid="{00000000-0005-0000-0000-00003F020000}"/>
    <cellStyle name="Navadno 4 2 9 2 3" xfId="408" xr:uid="{00000000-0005-0000-0000-000040020000}"/>
    <cellStyle name="Navadno 4 2 9 2 3 2" xfId="684" xr:uid="{00000000-0005-0000-0000-000041020000}"/>
    <cellStyle name="Navadno 4 2 9 2 4" xfId="500" xr:uid="{00000000-0005-0000-0000-000042020000}"/>
    <cellStyle name="Navadno 4 2 9 3" xfId="266" xr:uid="{00000000-0005-0000-0000-000043020000}"/>
    <cellStyle name="Navadno 4 2 9 3 2" xfId="542" xr:uid="{00000000-0005-0000-0000-000044020000}"/>
    <cellStyle name="Navadno 4 2 9 4" xfId="358" xr:uid="{00000000-0005-0000-0000-000045020000}"/>
    <cellStyle name="Navadno 4 2 9 4 2" xfId="634" xr:uid="{00000000-0005-0000-0000-000046020000}"/>
    <cellStyle name="Navadno 4 2 9 5" xfId="450" xr:uid="{00000000-0005-0000-0000-000047020000}"/>
    <cellStyle name="Navadno 4 3" xfId="113" xr:uid="{00000000-0005-0000-0000-000048020000}"/>
    <cellStyle name="Navadno 4 3 2" xfId="180" xr:uid="{00000000-0005-0000-0000-000049020000}"/>
    <cellStyle name="Navadno 4 3 2 2" xfId="295" xr:uid="{00000000-0005-0000-0000-00004A020000}"/>
    <cellStyle name="Navadno 4 3 2 2 2" xfId="571" xr:uid="{00000000-0005-0000-0000-00004B020000}"/>
    <cellStyle name="Navadno 4 3 2 3" xfId="387" xr:uid="{00000000-0005-0000-0000-00004C020000}"/>
    <cellStyle name="Navadno 4 3 2 3 2" xfId="663" xr:uid="{00000000-0005-0000-0000-00004D020000}"/>
    <cellStyle name="Navadno 4 3 2 4" xfId="479" xr:uid="{00000000-0005-0000-0000-00004E020000}"/>
    <cellStyle name="Navadno 4 3 3" xfId="245" xr:uid="{00000000-0005-0000-0000-00004F020000}"/>
    <cellStyle name="Navadno 4 3 3 2" xfId="521" xr:uid="{00000000-0005-0000-0000-000050020000}"/>
    <cellStyle name="Navadno 4 3 4" xfId="337" xr:uid="{00000000-0005-0000-0000-000051020000}"/>
    <cellStyle name="Navadno 4 3 4 2" xfId="613" xr:uid="{00000000-0005-0000-0000-000052020000}"/>
    <cellStyle name="Navadno 4 3 5" xfId="429" xr:uid="{00000000-0005-0000-0000-000053020000}"/>
    <cellStyle name="Navadno 4 4" xfId="144" xr:uid="{00000000-0005-0000-0000-000054020000}"/>
    <cellStyle name="Navadno 4 4 2" xfId="710" xr:uid="{00000000-0005-0000-0000-000055020000}"/>
    <cellStyle name="Navadno 4 5" xfId="132" xr:uid="{00000000-0005-0000-0000-000056020000}"/>
    <cellStyle name="Navadno 4 6" xfId="147" xr:uid="{00000000-0005-0000-0000-000057020000}"/>
    <cellStyle name="Navadno 4 7" xfId="129" xr:uid="{00000000-0005-0000-0000-000058020000}"/>
    <cellStyle name="Navadno 4 8" xfId="150" xr:uid="{00000000-0005-0000-0000-000059020000}"/>
    <cellStyle name="Navadno 4 9" xfId="127" xr:uid="{00000000-0005-0000-0000-00005A020000}"/>
    <cellStyle name="Navadno 5" xfId="114" xr:uid="{00000000-0005-0000-0000-00005B020000}"/>
    <cellStyle name="Navadno 5 2" xfId="115" xr:uid="{00000000-0005-0000-0000-00005C020000}"/>
    <cellStyle name="Navadno 5 2 2" xfId="182" xr:uid="{00000000-0005-0000-0000-00005D020000}"/>
    <cellStyle name="Navadno 5 2 2 2" xfId="297" xr:uid="{00000000-0005-0000-0000-00005E020000}"/>
    <cellStyle name="Navadno 5 2 2 2 2" xfId="573" xr:uid="{00000000-0005-0000-0000-00005F020000}"/>
    <cellStyle name="Navadno 5 2 2 3" xfId="389" xr:uid="{00000000-0005-0000-0000-000060020000}"/>
    <cellStyle name="Navadno 5 2 2 3 2" xfId="665" xr:uid="{00000000-0005-0000-0000-000061020000}"/>
    <cellStyle name="Navadno 5 2 2 4" xfId="481" xr:uid="{00000000-0005-0000-0000-000062020000}"/>
    <cellStyle name="Navadno 5 2 3" xfId="247" xr:uid="{00000000-0005-0000-0000-000063020000}"/>
    <cellStyle name="Navadno 5 2 3 2" xfId="523" xr:uid="{00000000-0005-0000-0000-000064020000}"/>
    <cellStyle name="Navadno 5 2 4" xfId="339" xr:uid="{00000000-0005-0000-0000-000065020000}"/>
    <cellStyle name="Navadno 5 2 4 2" xfId="615" xr:uid="{00000000-0005-0000-0000-000066020000}"/>
    <cellStyle name="Navadno 5 2 5" xfId="431" xr:uid="{00000000-0005-0000-0000-000067020000}"/>
    <cellStyle name="Navadno 5 3" xfId="116" xr:uid="{00000000-0005-0000-0000-000068020000}"/>
    <cellStyle name="Navadno 5 3 2" xfId="183" xr:uid="{00000000-0005-0000-0000-000069020000}"/>
    <cellStyle name="Navadno 5 3 2 2" xfId="298" xr:uid="{00000000-0005-0000-0000-00006A020000}"/>
    <cellStyle name="Navadno 5 3 2 2 2" xfId="574" xr:uid="{00000000-0005-0000-0000-00006B020000}"/>
    <cellStyle name="Navadno 5 3 2 3" xfId="390" xr:uid="{00000000-0005-0000-0000-00006C020000}"/>
    <cellStyle name="Navadno 5 3 2 3 2" xfId="666" xr:uid="{00000000-0005-0000-0000-00006D020000}"/>
    <cellStyle name="Navadno 5 3 2 4" xfId="482" xr:uid="{00000000-0005-0000-0000-00006E020000}"/>
    <cellStyle name="Navadno 5 3 3" xfId="248" xr:uid="{00000000-0005-0000-0000-00006F020000}"/>
    <cellStyle name="Navadno 5 3 3 2" xfId="524" xr:uid="{00000000-0005-0000-0000-000070020000}"/>
    <cellStyle name="Navadno 5 3 4" xfId="340" xr:uid="{00000000-0005-0000-0000-000071020000}"/>
    <cellStyle name="Navadno 5 3 4 2" xfId="616" xr:uid="{00000000-0005-0000-0000-000072020000}"/>
    <cellStyle name="Navadno 5 3 5" xfId="432" xr:uid="{00000000-0005-0000-0000-000073020000}"/>
    <cellStyle name="Navadno 5 4" xfId="181" xr:uid="{00000000-0005-0000-0000-000074020000}"/>
    <cellStyle name="Navadno 5 4 2" xfId="296" xr:uid="{00000000-0005-0000-0000-000075020000}"/>
    <cellStyle name="Navadno 5 4 2 2" xfId="572" xr:uid="{00000000-0005-0000-0000-000076020000}"/>
    <cellStyle name="Navadno 5 4 3" xfId="388" xr:uid="{00000000-0005-0000-0000-000077020000}"/>
    <cellStyle name="Navadno 5 4 3 2" xfId="664" xr:uid="{00000000-0005-0000-0000-000078020000}"/>
    <cellStyle name="Navadno 5 4 4" xfId="480" xr:uid="{00000000-0005-0000-0000-000079020000}"/>
    <cellStyle name="Navadno 5 5" xfId="246" xr:uid="{00000000-0005-0000-0000-00007A020000}"/>
    <cellStyle name="Navadno 5 5 2" xfId="522" xr:uid="{00000000-0005-0000-0000-00007B020000}"/>
    <cellStyle name="Navadno 5 6" xfId="338" xr:uid="{00000000-0005-0000-0000-00007C020000}"/>
    <cellStyle name="Navadno 5 6 2" xfId="614" xr:uid="{00000000-0005-0000-0000-00007D020000}"/>
    <cellStyle name="Navadno 5 7" xfId="430" xr:uid="{00000000-0005-0000-0000-00007E020000}"/>
    <cellStyle name="Navadno 6" xfId="117" xr:uid="{00000000-0005-0000-0000-00007F020000}"/>
    <cellStyle name="Navadno 6 10" xfId="697" xr:uid="{00000000-0005-0000-0000-000080020000}"/>
    <cellStyle name="Navadno 6 2" xfId="118" xr:uid="{00000000-0005-0000-0000-000081020000}"/>
    <cellStyle name="Navadno 6 3" xfId="119" xr:uid="{00000000-0005-0000-0000-000082020000}"/>
    <cellStyle name="Navadno 6 4" xfId="120" xr:uid="{00000000-0005-0000-0000-000083020000}"/>
    <cellStyle name="Navadno 6 5" xfId="121" xr:uid="{00000000-0005-0000-0000-000084020000}"/>
    <cellStyle name="Navadno 6 6" xfId="184" xr:uid="{00000000-0005-0000-0000-000085020000}"/>
    <cellStyle name="Navadno 6 6 2" xfId="299" xr:uid="{00000000-0005-0000-0000-000086020000}"/>
    <cellStyle name="Navadno 6 6 2 2" xfId="575" xr:uid="{00000000-0005-0000-0000-000087020000}"/>
    <cellStyle name="Navadno 6 6 3" xfId="391" xr:uid="{00000000-0005-0000-0000-000088020000}"/>
    <cellStyle name="Navadno 6 6 3 2" xfId="667" xr:uid="{00000000-0005-0000-0000-000089020000}"/>
    <cellStyle name="Navadno 6 6 4" xfId="483" xr:uid="{00000000-0005-0000-0000-00008A020000}"/>
    <cellStyle name="Navadno 6 7" xfId="249" xr:uid="{00000000-0005-0000-0000-00008B020000}"/>
    <cellStyle name="Navadno 6 7 2" xfId="525" xr:uid="{00000000-0005-0000-0000-00008C020000}"/>
    <cellStyle name="Navadno 6 8" xfId="341" xr:uid="{00000000-0005-0000-0000-00008D020000}"/>
    <cellStyle name="Navadno 6 8 2" xfId="617" xr:uid="{00000000-0005-0000-0000-00008E020000}"/>
    <cellStyle name="Navadno 6 9" xfId="433" xr:uid="{00000000-0005-0000-0000-00008F020000}"/>
    <cellStyle name="Navadno 7" xfId="122" xr:uid="{00000000-0005-0000-0000-000090020000}"/>
    <cellStyle name="Navadno 7 2" xfId="185" xr:uid="{00000000-0005-0000-0000-000091020000}"/>
    <cellStyle name="Navadno 7 2 2" xfId="300" xr:uid="{00000000-0005-0000-0000-000092020000}"/>
    <cellStyle name="Navadno 7 2 2 2" xfId="576" xr:uid="{00000000-0005-0000-0000-000093020000}"/>
    <cellStyle name="Navadno 7 2 3" xfId="392" xr:uid="{00000000-0005-0000-0000-000094020000}"/>
    <cellStyle name="Navadno 7 2 3 2" xfId="668" xr:uid="{00000000-0005-0000-0000-000095020000}"/>
    <cellStyle name="Navadno 7 2 4" xfId="484" xr:uid="{00000000-0005-0000-0000-000096020000}"/>
    <cellStyle name="Navadno 7 3" xfId="250" xr:uid="{00000000-0005-0000-0000-000097020000}"/>
    <cellStyle name="Navadno 7 3 2" xfId="526" xr:uid="{00000000-0005-0000-0000-000098020000}"/>
    <cellStyle name="Navadno 7 4" xfId="342" xr:uid="{00000000-0005-0000-0000-000099020000}"/>
    <cellStyle name="Navadno 7 4 2" xfId="618" xr:uid="{00000000-0005-0000-0000-00009A020000}"/>
    <cellStyle name="Navadno 7 5" xfId="434" xr:uid="{00000000-0005-0000-0000-00009B020000}"/>
    <cellStyle name="Navadno 7 6" xfId="711" xr:uid="{00000000-0005-0000-0000-00009C020000}"/>
    <cellStyle name="Navadno 8" xfId="123" xr:uid="{00000000-0005-0000-0000-00009D020000}"/>
    <cellStyle name="Navadno 8 2" xfId="186" xr:uid="{00000000-0005-0000-0000-00009E020000}"/>
    <cellStyle name="Navadno 8 2 2" xfId="301" xr:uid="{00000000-0005-0000-0000-00009F020000}"/>
    <cellStyle name="Navadno 8 2 2 2" xfId="577" xr:uid="{00000000-0005-0000-0000-0000A0020000}"/>
    <cellStyle name="Navadno 8 2 3" xfId="393" xr:uid="{00000000-0005-0000-0000-0000A1020000}"/>
    <cellStyle name="Navadno 8 2 3 2" xfId="669" xr:uid="{00000000-0005-0000-0000-0000A2020000}"/>
    <cellStyle name="Navadno 8 2 4" xfId="485" xr:uid="{00000000-0005-0000-0000-0000A3020000}"/>
    <cellStyle name="Navadno 8 3" xfId="251" xr:uid="{00000000-0005-0000-0000-0000A4020000}"/>
    <cellStyle name="Navadno 8 3 2" xfId="527" xr:uid="{00000000-0005-0000-0000-0000A5020000}"/>
    <cellStyle name="Navadno 8 4" xfId="343" xr:uid="{00000000-0005-0000-0000-0000A6020000}"/>
    <cellStyle name="Navadno 8 4 2" xfId="619" xr:uid="{00000000-0005-0000-0000-0000A7020000}"/>
    <cellStyle name="Navadno 8 5" xfId="435" xr:uid="{00000000-0005-0000-0000-0000A8020000}"/>
    <cellStyle name="Navadno 9" xfId="124" xr:uid="{00000000-0005-0000-0000-0000A9020000}"/>
    <cellStyle name="Navadno 9 2" xfId="187" xr:uid="{00000000-0005-0000-0000-0000AA020000}"/>
    <cellStyle name="Navadno 9 2 2" xfId="302" xr:uid="{00000000-0005-0000-0000-0000AB020000}"/>
    <cellStyle name="Navadno 9 2 2 2" xfId="578" xr:uid="{00000000-0005-0000-0000-0000AC020000}"/>
    <cellStyle name="Navadno 9 2 3" xfId="394" xr:uid="{00000000-0005-0000-0000-0000AD020000}"/>
    <cellStyle name="Navadno 9 2 3 2" xfId="670" xr:uid="{00000000-0005-0000-0000-0000AE020000}"/>
    <cellStyle name="Navadno 9 2 4" xfId="486" xr:uid="{00000000-0005-0000-0000-0000AF020000}"/>
    <cellStyle name="Navadno 9 3" xfId="252" xr:uid="{00000000-0005-0000-0000-0000B0020000}"/>
    <cellStyle name="Navadno 9 3 2" xfId="528" xr:uid="{00000000-0005-0000-0000-0000B1020000}"/>
    <cellStyle name="Navadno 9 4" xfId="344" xr:uid="{00000000-0005-0000-0000-0000B2020000}"/>
    <cellStyle name="Navadno 9 4 2" xfId="620" xr:uid="{00000000-0005-0000-0000-0000B3020000}"/>
    <cellStyle name="Navadno 9 5" xfId="436" xr:uid="{00000000-0005-0000-0000-0000B4020000}"/>
    <cellStyle name="Navadno_LNJFP 09joži" xfId="44" xr:uid="{00000000-0005-0000-0000-0000B5020000}"/>
    <cellStyle name="Nevtralno" xfId="27" builtinId="28" customBuiltin="1"/>
    <cellStyle name="Nevtralno 2" xfId="749" xr:uid="{00000000-0005-0000-0000-0000B7020000}"/>
    <cellStyle name="normal" xfId="52" xr:uid="{00000000-0005-0000-0000-0000B8020000}"/>
    <cellStyle name="Normal 2" xfId="47" xr:uid="{00000000-0005-0000-0000-0000B9020000}"/>
    <cellStyle name="normal 2 2" xfId="54" xr:uid="{00000000-0005-0000-0000-0000BA020000}"/>
    <cellStyle name="normal 2 3" xfId="708" xr:uid="{00000000-0005-0000-0000-0000BB020000}"/>
    <cellStyle name="Normal_Prisilna izterj. - vrste davkov" xfId="125" xr:uid="{00000000-0005-0000-0000-0000BC020000}"/>
    <cellStyle name="Normal_Sheet2 (2)" xfId="28" xr:uid="{00000000-0005-0000-0000-0000BD020000}"/>
    <cellStyle name="Odstotek 2" xfId="693" xr:uid="{00000000-0005-0000-0000-0000BE020000}"/>
    <cellStyle name="Opomba" xfId="29" builtinId="10" customBuiltin="1"/>
    <cellStyle name="Opomba 2" xfId="161" xr:uid="{00000000-0005-0000-0000-0000C0020000}"/>
    <cellStyle name="Opomba 2 2" xfId="208" xr:uid="{00000000-0005-0000-0000-0000C1020000}"/>
    <cellStyle name="Opomba 2 2 2" xfId="318" xr:uid="{00000000-0005-0000-0000-0000C2020000}"/>
    <cellStyle name="Opomba 2 2 2 2" xfId="594" xr:uid="{00000000-0005-0000-0000-0000C3020000}"/>
    <cellStyle name="Opomba 2 2 3" xfId="410" xr:uid="{00000000-0005-0000-0000-0000C4020000}"/>
    <cellStyle name="Opomba 2 2 3 2" xfId="686" xr:uid="{00000000-0005-0000-0000-0000C5020000}"/>
    <cellStyle name="Opomba 2 2 4" xfId="502" xr:uid="{00000000-0005-0000-0000-0000C6020000}"/>
    <cellStyle name="Opomba 2 3" xfId="281" xr:uid="{00000000-0005-0000-0000-0000C7020000}"/>
    <cellStyle name="Opomba 2 3 2" xfId="557" xr:uid="{00000000-0005-0000-0000-0000C8020000}"/>
    <cellStyle name="Opomba 2 4" xfId="373" xr:uid="{00000000-0005-0000-0000-0000C9020000}"/>
    <cellStyle name="Opomba 2 4 2" xfId="649" xr:uid="{00000000-0005-0000-0000-0000CA020000}"/>
    <cellStyle name="Opomba 2 5" xfId="465" xr:uid="{00000000-0005-0000-0000-0000CB020000}"/>
    <cellStyle name="Opomba 2 6" xfId="750" xr:uid="{00000000-0005-0000-0000-0000CC020000}"/>
    <cellStyle name="Opomba 3" xfId="160" xr:uid="{00000000-0005-0000-0000-0000CD020000}"/>
    <cellStyle name="Opomba 3 2" xfId="280" xr:uid="{00000000-0005-0000-0000-0000CE020000}"/>
    <cellStyle name="Opomba 3 2 2" xfId="556" xr:uid="{00000000-0005-0000-0000-0000CF020000}"/>
    <cellStyle name="Opomba 3 3" xfId="372" xr:uid="{00000000-0005-0000-0000-0000D0020000}"/>
    <cellStyle name="Opomba 3 3 2" xfId="648" xr:uid="{00000000-0005-0000-0000-0000D1020000}"/>
    <cellStyle name="Opomba 3 4" xfId="464" xr:uid="{00000000-0005-0000-0000-0000D2020000}"/>
    <cellStyle name="Opozorilo" xfId="30" builtinId="11" customBuiltin="1"/>
    <cellStyle name="Opozorilo 2" xfId="795" xr:uid="{00000000-0005-0000-0000-0000D4020000}"/>
    <cellStyle name="Percent" xfId="705" xr:uid="{00000000-0005-0000-0000-0000D5020000}"/>
    <cellStyle name="Pojasnjevalno besedilo" xfId="31" builtinId="53" customBuiltin="1"/>
    <cellStyle name="Poudarek1" xfId="32" builtinId="29" customBuiltin="1"/>
    <cellStyle name="Poudarek1 2" xfId="712" xr:uid="{00000000-0005-0000-0000-0000D8020000}"/>
    <cellStyle name="Poudarek2" xfId="33" builtinId="33" customBuiltin="1"/>
    <cellStyle name="Poudarek2 2" xfId="716" xr:uid="{00000000-0005-0000-0000-0000DA020000}"/>
    <cellStyle name="Poudarek3" xfId="34" builtinId="37" customBuiltin="1"/>
    <cellStyle name="Poudarek3 2" xfId="720" xr:uid="{00000000-0005-0000-0000-0000DC020000}"/>
    <cellStyle name="Poudarek4" xfId="35" builtinId="41" customBuiltin="1"/>
    <cellStyle name="Poudarek4 2" xfId="724" xr:uid="{00000000-0005-0000-0000-0000DE020000}"/>
    <cellStyle name="Poudarek5" xfId="36" builtinId="45" customBuiltin="1"/>
    <cellStyle name="Poudarek5 2" xfId="728" xr:uid="{00000000-0005-0000-0000-0000E0020000}"/>
    <cellStyle name="Poudarek6" xfId="37" builtinId="49" customBuiltin="1"/>
    <cellStyle name="Poudarek6 2" xfId="732" xr:uid="{00000000-0005-0000-0000-0000E2020000}"/>
    <cellStyle name="Povezana celica" xfId="38" builtinId="24" customBuiltin="1"/>
    <cellStyle name="Povezana celica 2" xfId="748" xr:uid="{00000000-0005-0000-0000-0000E4020000}"/>
    <cellStyle name="Preveri celico" xfId="39" builtinId="23" customBuiltin="1"/>
    <cellStyle name="Preveri celico 2" xfId="738" xr:uid="{00000000-0005-0000-0000-0000E6020000}"/>
    <cellStyle name="Računanje" xfId="40" builtinId="22" customBuiltin="1"/>
    <cellStyle name="Računanje 2" xfId="737" xr:uid="{00000000-0005-0000-0000-0000E8020000}"/>
    <cellStyle name="SAPBEXaggData" xfId="752" xr:uid="{00000000-0005-0000-0000-0000E9020000}"/>
    <cellStyle name="SAPBEXaggDataEmph" xfId="753" xr:uid="{00000000-0005-0000-0000-0000EA020000}"/>
    <cellStyle name="SAPBEXaggItem" xfId="754" xr:uid="{00000000-0005-0000-0000-0000EB020000}"/>
    <cellStyle name="SAPBEXaggItemX" xfId="755" xr:uid="{00000000-0005-0000-0000-0000EC020000}"/>
    <cellStyle name="SAPBEXchaText" xfId="756" xr:uid="{00000000-0005-0000-0000-0000ED020000}"/>
    <cellStyle name="SAPBEXexcBad7" xfId="757" xr:uid="{00000000-0005-0000-0000-0000EE020000}"/>
    <cellStyle name="SAPBEXexcBad8" xfId="758" xr:uid="{00000000-0005-0000-0000-0000EF020000}"/>
    <cellStyle name="SAPBEXexcBad9" xfId="759" xr:uid="{00000000-0005-0000-0000-0000F0020000}"/>
    <cellStyle name="SAPBEXexcCritical4" xfId="760" xr:uid="{00000000-0005-0000-0000-0000F1020000}"/>
    <cellStyle name="SAPBEXexcCritical5" xfId="761" xr:uid="{00000000-0005-0000-0000-0000F2020000}"/>
    <cellStyle name="SAPBEXexcCritical6" xfId="762" xr:uid="{00000000-0005-0000-0000-0000F3020000}"/>
    <cellStyle name="SAPBEXexcGood1" xfId="763" xr:uid="{00000000-0005-0000-0000-0000F4020000}"/>
    <cellStyle name="SAPBEXexcGood2" xfId="764" xr:uid="{00000000-0005-0000-0000-0000F5020000}"/>
    <cellStyle name="SAPBEXexcGood3" xfId="765" xr:uid="{00000000-0005-0000-0000-0000F6020000}"/>
    <cellStyle name="SAPBEXfilterDrill" xfId="766" xr:uid="{00000000-0005-0000-0000-0000F7020000}"/>
    <cellStyle name="SAPBEXfilterItem" xfId="767" xr:uid="{00000000-0005-0000-0000-0000F8020000}"/>
    <cellStyle name="SAPBEXfilterText" xfId="768" xr:uid="{00000000-0005-0000-0000-0000F9020000}"/>
    <cellStyle name="SAPBEXformats" xfId="769" xr:uid="{00000000-0005-0000-0000-0000FA020000}"/>
    <cellStyle name="SAPBEXheaderItem" xfId="770" xr:uid="{00000000-0005-0000-0000-0000FB020000}"/>
    <cellStyle name="SAPBEXheaderText" xfId="771" xr:uid="{00000000-0005-0000-0000-0000FC020000}"/>
    <cellStyle name="SAPBEXHLevel0" xfId="772" xr:uid="{00000000-0005-0000-0000-0000FD020000}"/>
    <cellStyle name="SAPBEXHLevel0X" xfId="773" xr:uid="{00000000-0005-0000-0000-0000FE020000}"/>
    <cellStyle name="SAPBEXHLevel1" xfId="774" xr:uid="{00000000-0005-0000-0000-0000FF020000}"/>
    <cellStyle name="SAPBEXHLevel1X" xfId="775" xr:uid="{00000000-0005-0000-0000-000000030000}"/>
    <cellStyle name="SAPBEXHLevel2" xfId="776" xr:uid="{00000000-0005-0000-0000-000001030000}"/>
    <cellStyle name="SAPBEXHLevel2X" xfId="777" xr:uid="{00000000-0005-0000-0000-000002030000}"/>
    <cellStyle name="SAPBEXHLevel3" xfId="778" xr:uid="{00000000-0005-0000-0000-000003030000}"/>
    <cellStyle name="SAPBEXHLevel3X" xfId="779" xr:uid="{00000000-0005-0000-0000-000004030000}"/>
    <cellStyle name="SAPBEXinputData" xfId="780" xr:uid="{00000000-0005-0000-0000-000005030000}"/>
    <cellStyle name="SAPBEXItemHeader" xfId="781" xr:uid="{00000000-0005-0000-0000-000006030000}"/>
    <cellStyle name="SAPBEXresData" xfId="782" xr:uid="{00000000-0005-0000-0000-000007030000}"/>
    <cellStyle name="SAPBEXresDataEmph" xfId="783" xr:uid="{00000000-0005-0000-0000-000008030000}"/>
    <cellStyle name="SAPBEXresItem" xfId="784" xr:uid="{00000000-0005-0000-0000-000009030000}"/>
    <cellStyle name="SAPBEXresItemX" xfId="785" xr:uid="{00000000-0005-0000-0000-00000A030000}"/>
    <cellStyle name="SAPBEXstdData" xfId="786" xr:uid="{00000000-0005-0000-0000-00000B030000}"/>
    <cellStyle name="SAPBEXstdDataEmph" xfId="787" xr:uid="{00000000-0005-0000-0000-00000C030000}"/>
    <cellStyle name="SAPBEXstdItem" xfId="788" xr:uid="{00000000-0005-0000-0000-00000D030000}"/>
    <cellStyle name="SAPBEXstdItemX" xfId="789" xr:uid="{00000000-0005-0000-0000-00000E030000}"/>
    <cellStyle name="SAPBEXtitle" xfId="790" xr:uid="{00000000-0005-0000-0000-00000F030000}"/>
    <cellStyle name="SAPBEXunassignedItem" xfId="791" xr:uid="{00000000-0005-0000-0000-000010030000}"/>
    <cellStyle name="SAPBEXundefined" xfId="792" xr:uid="{00000000-0005-0000-0000-000011030000}"/>
    <cellStyle name="Sheet Title" xfId="793" xr:uid="{00000000-0005-0000-0000-000012030000}"/>
    <cellStyle name="Slabo" xfId="41" builtinId="27" customBuiltin="1"/>
    <cellStyle name="Slabo 2" xfId="736" xr:uid="{00000000-0005-0000-0000-000014030000}"/>
    <cellStyle name="Total" xfId="706" xr:uid="{00000000-0005-0000-0000-000015030000}"/>
    <cellStyle name="Vejica" xfId="51" builtinId="3"/>
    <cellStyle name="Vejica 2" xfId="707" xr:uid="{00000000-0005-0000-0000-000017030000}"/>
    <cellStyle name="Vnos" xfId="42" builtinId="20" customBuiltin="1"/>
    <cellStyle name="Vnos 2" xfId="747" xr:uid="{00000000-0005-0000-0000-000019030000}"/>
    <cellStyle name="Vsota" xfId="43" builtinId="25" customBuiltin="1"/>
    <cellStyle name="Vsota 2" xfId="794" xr:uid="{00000000-0005-0000-0000-00001B030000}"/>
  </cellStyles>
  <dxfs count="0"/>
  <tableStyles count="0" defaultTableStyle="TableStyleMedium2" defaultPivotStyle="PivotStyleLight16"/>
  <colors>
    <mruColors>
      <color rgb="FFFFFFCC"/>
      <color rgb="FFCCFFFF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GRAF_1!$D$2:$D$3</c:f>
              <c:strCache>
                <c:ptCount val="2"/>
                <c:pt idx="0">
                  <c:v>2018</c:v>
                </c:pt>
              </c:strCache>
            </c:strRef>
          </c:tx>
          <c:invertIfNegative val="0"/>
          <c:cat>
            <c:strRef>
              <c:f>GRAF_1!$C$4:$C$7</c:f>
              <c:strCache>
                <c:ptCount val="4"/>
                <c:pt idx="0">
                  <c:v>Država</c:v>
                </c:pt>
                <c:pt idx="1">
                  <c:v>ZPIZ</c:v>
                </c:pt>
                <c:pt idx="2">
                  <c:v>ZZZS</c:v>
                </c:pt>
                <c:pt idx="3">
                  <c:v>Občine</c:v>
                </c:pt>
              </c:strCache>
            </c:strRef>
          </c:cat>
          <c:val>
            <c:numRef>
              <c:f>GRAF_1!$D$4:$D$7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7D-49CA-8BF5-177DD22FA97B}"/>
            </c:ext>
          </c:extLst>
        </c:ser>
        <c:ser>
          <c:idx val="1"/>
          <c:order val="1"/>
          <c:tx>
            <c:strRef>
              <c:f>GRAF_1!$E$2:$E$3</c:f>
              <c:strCache>
                <c:ptCount val="2"/>
                <c:pt idx="0">
                  <c:v>2017</c:v>
                </c:pt>
              </c:strCache>
            </c:strRef>
          </c:tx>
          <c:invertIfNegative val="0"/>
          <c:cat>
            <c:strRef>
              <c:f>GRAF_1!$C$4:$C$7</c:f>
              <c:strCache>
                <c:ptCount val="4"/>
                <c:pt idx="0">
                  <c:v>Država</c:v>
                </c:pt>
                <c:pt idx="1">
                  <c:v>ZPIZ</c:v>
                </c:pt>
                <c:pt idx="2">
                  <c:v>ZZZS</c:v>
                </c:pt>
                <c:pt idx="3">
                  <c:v>Občine</c:v>
                </c:pt>
              </c:strCache>
            </c:strRef>
          </c:cat>
          <c:val>
            <c:numRef>
              <c:f>GRAF_1!$E$4:$E$7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7D-49CA-8BF5-177DD22FA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324936"/>
        <c:axId val="282327680"/>
      </c:barChart>
      <c:catAx>
        <c:axId val="282324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2327680"/>
        <c:crosses val="autoZero"/>
        <c:auto val="1"/>
        <c:lblAlgn val="ctr"/>
        <c:lblOffset val="100"/>
        <c:noMultiLvlLbl val="0"/>
      </c:catAx>
      <c:valAx>
        <c:axId val="2823276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82324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4447360746573349E-2"/>
          <c:y val="7.4788679743090308E-2"/>
          <c:w val="0.82243144338140528"/>
          <c:h val="0.78488247765038521"/>
        </c:manualLayout>
      </c:layout>
      <c:pie3D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2.899484961148171E-3"/>
                  <c:y val="1.010653080129688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E5-412E-B163-4306F8B8E7AF}"/>
                </c:ext>
              </c:extLst>
            </c:dLbl>
            <c:dLbl>
              <c:idx val="1"/>
              <c:layout>
                <c:manualLayout>
                  <c:x val="-8.7675900977494017E-2"/>
                  <c:y val="0.107148335564682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E5-412E-B163-4306F8B8E7AF}"/>
                </c:ext>
              </c:extLst>
            </c:dLbl>
            <c:dLbl>
              <c:idx val="2"/>
              <c:layout>
                <c:manualLayout>
                  <c:x val="2.4730023193629876E-3"/>
                  <c:y val="0.325642742932995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E5-412E-B163-4306F8B8E7AF}"/>
                </c:ext>
              </c:extLst>
            </c:dLbl>
            <c:dLbl>
              <c:idx val="3"/>
              <c:layout>
                <c:manualLayout>
                  <c:x val="-4.5720389602462483E-2"/>
                  <c:y val="1.71715567254381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E5-412E-B163-4306F8B8E7AF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GRAF_2_3!$C$7:$C$10</c:f>
              <c:strCache>
                <c:ptCount val="4"/>
                <c:pt idx="0">
                  <c:v>davki na dohodek   in dobiček</c:v>
                </c:pt>
                <c:pt idx="1">
                  <c:v>prispevki za socialno varnost</c:v>
                </c:pt>
                <c:pt idx="2">
                  <c:v>domači davki na blagi in storitve</c:v>
                </c:pt>
                <c:pt idx="3">
                  <c:v>ostali JFP</c:v>
                </c:pt>
              </c:strCache>
            </c:strRef>
          </c:cat>
          <c:val>
            <c:numRef>
              <c:f>GRAF_2_3!$D$7:$D$10</c:f>
              <c:numCache>
                <c:formatCode>#,##0.0000</c:formatCode>
                <c:ptCount val="4"/>
                <c:pt idx="0">
                  <c:v>11.15850751568655</c:v>
                </c:pt>
                <c:pt idx="1">
                  <c:v>19.2966754494376</c:v>
                </c:pt>
                <c:pt idx="2">
                  <c:v>17.021749313631464</c:v>
                </c:pt>
                <c:pt idx="3">
                  <c:v>52.523067721244388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E5-412E-B163-4306F8B8E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10"/>
            <c:extLst>
              <c:ext xmlns:c16="http://schemas.microsoft.com/office/drawing/2014/chart" uri="{C3380CC4-5D6E-409C-BE32-E72D297353CC}">
                <c16:uniqueId val="{00000000-00D4-4D0B-8984-F209DBF680DB}"/>
              </c:ext>
            </c:extLst>
          </c:dPt>
          <c:dPt>
            <c:idx val="1"/>
            <c:bubble3D val="0"/>
            <c:explosion val="7"/>
            <c:extLst>
              <c:ext xmlns:c16="http://schemas.microsoft.com/office/drawing/2014/chart" uri="{C3380CC4-5D6E-409C-BE32-E72D297353CC}">
                <c16:uniqueId val="{00000001-00D4-4D0B-8984-F209DBF680DB}"/>
              </c:ext>
            </c:extLst>
          </c:dPt>
          <c:dPt>
            <c:idx val="2"/>
            <c:bubble3D val="0"/>
            <c:explosion val="5"/>
            <c:extLst>
              <c:ext xmlns:c16="http://schemas.microsoft.com/office/drawing/2014/chart" uri="{C3380CC4-5D6E-409C-BE32-E72D297353CC}">
                <c16:uniqueId val="{00000002-00D4-4D0B-8984-F209DBF680DB}"/>
              </c:ext>
            </c:extLst>
          </c:dPt>
          <c:dPt>
            <c:idx val="3"/>
            <c:bubble3D val="0"/>
            <c:explosion val="3"/>
            <c:extLst>
              <c:ext xmlns:c16="http://schemas.microsoft.com/office/drawing/2014/chart" uri="{C3380CC4-5D6E-409C-BE32-E72D297353CC}">
                <c16:uniqueId val="{00000003-00D4-4D0B-8984-F209DBF680DB}"/>
              </c:ext>
            </c:extLst>
          </c:dPt>
          <c:dLbls>
            <c:dLbl>
              <c:idx val="0"/>
              <c:layout>
                <c:manualLayout>
                  <c:x val="9.9079376441581161E-3"/>
                  <c:y val="1.12820512820512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D4-4D0B-8984-F209DBF680DB}"/>
                </c:ext>
              </c:extLst>
            </c:dLbl>
            <c:dLbl>
              <c:idx val="1"/>
              <c:layout>
                <c:manualLayout>
                  <c:x val="3.673466952994512E-2"/>
                  <c:y val="6.02827848470233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D4-4D0B-8984-F209DBF680DB}"/>
                </c:ext>
              </c:extLst>
            </c:dLbl>
            <c:dLbl>
              <c:idx val="2"/>
              <c:layout>
                <c:manualLayout>
                  <c:x val="5.6187862880776257E-3"/>
                  <c:y val="-0.357941611144760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D4-4D0B-8984-F209DBF680DB}"/>
                </c:ext>
              </c:extLst>
            </c:dLbl>
            <c:dLbl>
              <c:idx val="3"/>
              <c:layout>
                <c:manualLayout>
                  <c:x val="-2.8114511254275033E-2"/>
                  <c:y val="3.180940843932970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D4-4D0B-8984-F209DBF680DB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GRAF_2_3!$C$38:$C$41</c:f>
              <c:strCache>
                <c:ptCount val="4"/>
                <c:pt idx="0">
                  <c:v>davki na dohodek in dobiček</c:v>
                </c:pt>
                <c:pt idx="1">
                  <c:v>prispevki za socialno varnost</c:v>
                </c:pt>
                <c:pt idx="2">
                  <c:v>domači davki na blagi in storitve</c:v>
                </c:pt>
                <c:pt idx="3">
                  <c:v>ostali JFP</c:v>
                </c:pt>
              </c:strCache>
            </c:strRef>
          </c:cat>
          <c:val>
            <c:numRef>
              <c:f>GRAF_2_3!$D$38:$D$41</c:f>
              <c:numCache>
                <c:formatCode>#,##0.0</c:formatCode>
                <c:ptCount val="4"/>
                <c:pt idx="0">
                  <c:v>10.886287763115355</c:v>
                </c:pt>
                <c:pt idx="1">
                  <c:v>20.394362335822137</c:v>
                </c:pt>
                <c:pt idx="2">
                  <c:v>15.851207948276604</c:v>
                </c:pt>
                <c:pt idx="3">
                  <c:v>52.868141952785884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D4-4D0B-8984-F209DBF68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4" name="Text Box 14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5" name="Text Box 15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8" name="Text Box 14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9" name="Text Box 15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4" name="Text Box 4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5" name="Text Box 5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6" name="Text Box 14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7" name="Text Box 15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8" name="Text Box 4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9" name="Text Box 5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20" name="Text Box 14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21" name="Text Box 15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22" name="Text Box 4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23" name="Text Box 5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24" name="Text Box 14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25" name="Text Box 15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26" name="Text Box 4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27" name="Text Box 5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28" name="Text Box 14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29" name="Text Box 15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30" name="Text Box 4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33" name="Text Box 15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34" name="Text Box 4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35" name="Text Box 5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36" name="Text Box 14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37" name="Text Box 15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38" name="Text Box 4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39" name="Text Box 5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40" name="Text Box 14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41" name="Text Box 15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42" name="Text Box 4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43" name="Text Box 5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44" name="Text Box 14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45" name="Text Box 15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46" name="Text Box 4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47" name="Text Box 5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48" name="Text Box 14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49" name="Text Box 15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50" name="Text Box 4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52" name="Text Box 14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53" name="Text Box 15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56" name="Text Box 14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57" name="Text Box 15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58" name="Text Box 4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59" name="Text Box 5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60" name="Text Box 14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61" name="Text Box 15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62" name="Text Box 4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64" name="Text Box 14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65" name="Text Box 15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66" name="Text Box 4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67" name="Text Box 5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68" name="Text Box 14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69" name="Text Box 15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70" name="Text Box 4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71" name="Text Box 5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72" name="Text Box 14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73" name="Text Box 15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74" name="Text Box 4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75" name="Text Box 5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76" name="Text Box 14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77" name="Text Box 15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78" name="Text Box 4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79" name="Text Box 5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80" name="Text Box 14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81" name="Text Box 15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82" name="Text Box 4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83" name="Text Box 5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85" name="Text Box 15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86" name="Text Box 4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87" name="Text Box 5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88" name="Text Box 14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89" name="Text Box 15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90" name="Text Box 4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91" name="Text Box 5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92" name="Text Box 14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93" name="Text Box 15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94" name="Text Box 4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95" name="Text Box 5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96" name="Text Box 14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97" name="Text Box 15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98" name="Text Box 4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99" name="Text Box 5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00" name="Text Box 14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01" name="Text Box 15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02" name="Text Box 4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03" name="Text Box 5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04" name="Text Box 14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05" name="Text Box 15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06" name="Text Box 4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07" name="Text Box 5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08" name="Text Box 14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09" name="Text Box 15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10" name="Text Box 4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11" name="Text Box 5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12" name="Text Box 14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13" name="Text Box 15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14" name="Text Box 4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15" name="Text Box 5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16" name="Text Box 14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17" name="Text Box 15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18" name="Text Box 4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19" name="Text Box 5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0" name="Text Box 14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1" name="Text Box 15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2" name="Text Box 4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3" name="Text Box 5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4" name="Text Box 14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5" name="Text Box 15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6" name="Text Box 4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7" name="Text Box 5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8" name="Text Box 14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9" name="Text Box 15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30" name="Text Box 4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31" name="Text Box 5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32" name="Text Box 14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33" name="Text Box 15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34" name="Text Box 4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35" name="Text Box 5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36" name="Text Box 14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37" name="Text Box 15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38" name="Text Box 4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39" name="Text Box 5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0" name="Text Box 14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1" name="Text Box 15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2" name="Text Box 4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3" name="Text Box 5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4" name="Text Box 14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5" name="Text Box 15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6" name="Text Box 4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7" name="Text Box 5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8" name="Text Box 14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9" name="Text Box 15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0" name="Text Box 4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1" name="Text Box 5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2" name="Text Box 14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3" name="Text Box 15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4" name="Text Box 4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5" name="Text Box 5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6" name="Text Box 14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7" name="Text Box 15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8" name="Text Box 4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9" name="Text Box 5">
          <a:extLst>
            <a:ext uri="{FF2B5EF4-FFF2-40B4-BE49-F238E27FC236}">
              <a16:creationId xmlns:a16="http://schemas.microsoft.com/office/drawing/2014/main" id="{00000000-0008-0000-0600-00009F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0" name="Text Box 14">
          <a:extLst>
            <a:ext uri="{FF2B5EF4-FFF2-40B4-BE49-F238E27FC236}">
              <a16:creationId xmlns:a16="http://schemas.microsoft.com/office/drawing/2014/main" id="{00000000-0008-0000-0600-0000A0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1" name="Text Box 15">
          <a:extLst>
            <a:ext uri="{FF2B5EF4-FFF2-40B4-BE49-F238E27FC236}">
              <a16:creationId xmlns:a16="http://schemas.microsoft.com/office/drawing/2014/main" id="{00000000-0008-0000-0600-0000A1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2" name="Text Box 4">
          <a:extLst>
            <a:ext uri="{FF2B5EF4-FFF2-40B4-BE49-F238E27FC236}">
              <a16:creationId xmlns:a16="http://schemas.microsoft.com/office/drawing/2014/main" id="{00000000-0008-0000-0600-0000A2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3" name="Text Box 5">
          <a:extLst>
            <a:ext uri="{FF2B5EF4-FFF2-40B4-BE49-F238E27FC236}">
              <a16:creationId xmlns:a16="http://schemas.microsoft.com/office/drawing/2014/main" id="{00000000-0008-0000-0600-0000A3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4" name="Text Box 14">
          <a:extLst>
            <a:ext uri="{FF2B5EF4-FFF2-40B4-BE49-F238E27FC236}">
              <a16:creationId xmlns:a16="http://schemas.microsoft.com/office/drawing/2014/main" id="{00000000-0008-0000-0600-0000A4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5" name="Text Box 15">
          <a:extLst>
            <a:ext uri="{FF2B5EF4-FFF2-40B4-BE49-F238E27FC236}">
              <a16:creationId xmlns:a16="http://schemas.microsoft.com/office/drawing/2014/main" id="{00000000-0008-0000-0600-0000A5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6" name="Text Box 4">
          <a:extLst>
            <a:ext uri="{FF2B5EF4-FFF2-40B4-BE49-F238E27FC236}">
              <a16:creationId xmlns:a16="http://schemas.microsoft.com/office/drawing/2014/main" id="{00000000-0008-0000-0600-0000A6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7" name="Text Box 5">
          <a:extLst>
            <a:ext uri="{FF2B5EF4-FFF2-40B4-BE49-F238E27FC236}">
              <a16:creationId xmlns:a16="http://schemas.microsoft.com/office/drawing/2014/main" id="{00000000-0008-0000-0600-0000A7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8" name="Text Box 14">
          <a:extLst>
            <a:ext uri="{FF2B5EF4-FFF2-40B4-BE49-F238E27FC236}">
              <a16:creationId xmlns:a16="http://schemas.microsoft.com/office/drawing/2014/main" id="{00000000-0008-0000-0600-0000A8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9" name="Text Box 15">
          <a:extLst>
            <a:ext uri="{FF2B5EF4-FFF2-40B4-BE49-F238E27FC236}">
              <a16:creationId xmlns:a16="http://schemas.microsoft.com/office/drawing/2014/main" id="{00000000-0008-0000-0600-0000A9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0" name="Text Box 4">
          <a:extLst>
            <a:ext uri="{FF2B5EF4-FFF2-40B4-BE49-F238E27FC236}">
              <a16:creationId xmlns:a16="http://schemas.microsoft.com/office/drawing/2014/main" id="{00000000-0008-0000-0600-0000AA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1" name="Text Box 5">
          <a:extLst>
            <a:ext uri="{FF2B5EF4-FFF2-40B4-BE49-F238E27FC236}">
              <a16:creationId xmlns:a16="http://schemas.microsoft.com/office/drawing/2014/main" id="{00000000-0008-0000-0600-0000AB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2" name="Text Box 14">
          <a:extLst>
            <a:ext uri="{FF2B5EF4-FFF2-40B4-BE49-F238E27FC236}">
              <a16:creationId xmlns:a16="http://schemas.microsoft.com/office/drawing/2014/main" id="{00000000-0008-0000-0600-0000AC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3" name="Text Box 15">
          <a:extLst>
            <a:ext uri="{FF2B5EF4-FFF2-40B4-BE49-F238E27FC236}">
              <a16:creationId xmlns:a16="http://schemas.microsoft.com/office/drawing/2014/main" id="{00000000-0008-0000-0600-0000AD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4" name="Text Box 4">
          <a:extLst>
            <a:ext uri="{FF2B5EF4-FFF2-40B4-BE49-F238E27FC236}">
              <a16:creationId xmlns:a16="http://schemas.microsoft.com/office/drawing/2014/main" id="{00000000-0008-0000-0600-0000AE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5" name="Text Box 5">
          <a:extLst>
            <a:ext uri="{FF2B5EF4-FFF2-40B4-BE49-F238E27FC236}">
              <a16:creationId xmlns:a16="http://schemas.microsoft.com/office/drawing/2014/main" id="{00000000-0008-0000-0600-0000AF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6" name="Text Box 14">
          <a:extLst>
            <a:ext uri="{FF2B5EF4-FFF2-40B4-BE49-F238E27FC236}">
              <a16:creationId xmlns:a16="http://schemas.microsoft.com/office/drawing/2014/main" id="{00000000-0008-0000-0600-0000B0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7" name="Text Box 15">
          <a:extLst>
            <a:ext uri="{FF2B5EF4-FFF2-40B4-BE49-F238E27FC236}">
              <a16:creationId xmlns:a16="http://schemas.microsoft.com/office/drawing/2014/main" id="{00000000-0008-0000-0600-0000B1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8" name="Text Box 4">
          <a:extLst>
            <a:ext uri="{FF2B5EF4-FFF2-40B4-BE49-F238E27FC236}">
              <a16:creationId xmlns:a16="http://schemas.microsoft.com/office/drawing/2014/main" id="{00000000-0008-0000-0600-0000B2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9" name="Text Box 5">
          <a:extLst>
            <a:ext uri="{FF2B5EF4-FFF2-40B4-BE49-F238E27FC236}">
              <a16:creationId xmlns:a16="http://schemas.microsoft.com/office/drawing/2014/main" id="{00000000-0008-0000-0600-0000B3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0" name="Text Box 14">
          <a:extLst>
            <a:ext uri="{FF2B5EF4-FFF2-40B4-BE49-F238E27FC236}">
              <a16:creationId xmlns:a16="http://schemas.microsoft.com/office/drawing/2014/main" id="{00000000-0008-0000-0600-0000B4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1" name="Text Box 15">
          <a:extLst>
            <a:ext uri="{FF2B5EF4-FFF2-40B4-BE49-F238E27FC236}">
              <a16:creationId xmlns:a16="http://schemas.microsoft.com/office/drawing/2014/main" id="{00000000-0008-0000-0600-0000B5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2" name="Text Box 4">
          <a:extLst>
            <a:ext uri="{FF2B5EF4-FFF2-40B4-BE49-F238E27FC236}">
              <a16:creationId xmlns:a16="http://schemas.microsoft.com/office/drawing/2014/main" id="{00000000-0008-0000-0600-0000B6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3" name="Text Box 5">
          <a:extLst>
            <a:ext uri="{FF2B5EF4-FFF2-40B4-BE49-F238E27FC236}">
              <a16:creationId xmlns:a16="http://schemas.microsoft.com/office/drawing/2014/main" id="{00000000-0008-0000-0600-0000B7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4" name="Text Box 14">
          <a:extLst>
            <a:ext uri="{FF2B5EF4-FFF2-40B4-BE49-F238E27FC236}">
              <a16:creationId xmlns:a16="http://schemas.microsoft.com/office/drawing/2014/main" id="{00000000-0008-0000-0600-0000B8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5" name="Text Box 15">
          <a:extLst>
            <a:ext uri="{FF2B5EF4-FFF2-40B4-BE49-F238E27FC236}">
              <a16:creationId xmlns:a16="http://schemas.microsoft.com/office/drawing/2014/main" id="{00000000-0008-0000-0600-0000B9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6" name="Text Box 4">
          <a:extLst>
            <a:ext uri="{FF2B5EF4-FFF2-40B4-BE49-F238E27FC236}">
              <a16:creationId xmlns:a16="http://schemas.microsoft.com/office/drawing/2014/main" id="{00000000-0008-0000-0600-0000BA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7" name="Text Box 5">
          <a:extLst>
            <a:ext uri="{FF2B5EF4-FFF2-40B4-BE49-F238E27FC236}">
              <a16:creationId xmlns:a16="http://schemas.microsoft.com/office/drawing/2014/main" id="{00000000-0008-0000-0600-0000BB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8" name="Text Box 14">
          <a:extLst>
            <a:ext uri="{FF2B5EF4-FFF2-40B4-BE49-F238E27FC236}">
              <a16:creationId xmlns:a16="http://schemas.microsoft.com/office/drawing/2014/main" id="{00000000-0008-0000-0600-0000BC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9" name="Text Box 15">
          <a:extLst>
            <a:ext uri="{FF2B5EF4-FFF2-40B4-BE49-F238E27FC236}">
              <a16:creationId xmlns:a16="http://schemas.microsoft.com/office/drawing/2014/main" id="{00000000-0008-0000-0600-0000BD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90" name="Text Box 4">
          <a:extLst>
            <a:ext uri="{FF2B5EF4-FFF2-40B4-BE49-F238E27FC236}">
              <a16:creationId xmlns:a16="http://schemas.microsoft.com/office/drawing/2014/main" id="{00000000-0008-0000-0600-0000BE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91" name="Text Box 5">
          <a:extLst>
            <a:ext uri="{FF2B5EF4-FFF2-40B4-BE49-F238E27FC236}">
              <a16:creationId xmlns:a16="http://schemas.microsoft.com/office/drawing/2014/main" id="{00000000-0008-0000-0600-0000BF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92" name="Text Box 14">
          <a:extLst>
            <a:ext uri="{FF2B5EF4-FFF2-40B4-BE49-F238E27FC236}">
              <a16:creationId xmlns:a16="http://schemas.microsoft.com/office/drawing/2014/main" id="{00000000-0008-0000-0600-0000C0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93" name="Text Box 15">
          <a:extLst>
            <a:ext uri="{FF2B5EF4-FFF2-40B4-BE49-F238E27FC236}">
              <a16:creationId xmlns:a16="http://schemas.microsoft.com/office/drawing/2014/main" id="{00000000-0008-0000-0600-0000C1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94" name="Text Box 4">
          <a:extLst>
            <a:ext uri="{FF2B5EF4-FFF2-40B4-BE49-F238E27FC236}">
              <a16:creationId xmlns:a16="http://schemas.microsoft.com/office/drawing/2014/main" id="{00000000-0008-0000-0600-0000C2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95" name="Text Box 5">
          <a:extLst>
            <a:ext uri="{FF2B5EF4-FFF2-40B4-BE49-F238E27FC236}">
              <a16:creationId xmlns:a16="http://schemas.microsoft.com/office/drawing/2014/main" id="{00000000-0008-0000-0600-0000C3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96" name="Text Box 14">
          <a:extLst>
            <a:ext uri="{FF2B5EF4-FFF2-40B4-BE49-F238E27FC236}">
              <a16:creationId xmlns:a16="http://schemas.microsoft.com/office/drawing/2014/main" id="{00000000-0008-0000-0600-0000C4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97" name="Text Box 15">
          <a:extLst>
            <a:ext uri="{FF2B5EF4-FFF2-40B4-BE49-F238E27FC236}">
              <a16:creationId xmlns:a16="http://schemas.microsoft.com/office/drawing/2014/main" id="{00000000-0008-0000-0600-0000C5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98" name="Text Box 4">
          <a:extLst>
            <a:ext uri="{FF2B5EF4-FFF2-40B4-BE49-F238E27FC236}">
              <a16:creationId xmlns:a16="http://schemas.microsoft.com/office/drawing/2014/main" id="{00000000-0008-0000-0600-0000C6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99" name="Text Box 5">
          <a:extLst>
            <a:ext uri="{FF2B5EF4-FFF2-40B4-BE49-F238E27FC236}">
              <a16:creationId xmlns:a16="http://schemas.microsoft.com/office/drawing/2014/main" id="{00000000-0008-0000-0600-0000C7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200" name="Text Box 14">
          <a:extLst>
            <a:ext uri="{FF2B5EF4-FFF2-40B4-BE49-F238E27FC236}">
              <a16:creationId xmlns:a16="http://schemas.microsoft.com/office/drawing/2014/main" id="{00000000-0008-0000-0600-0000C8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201" name="Text Box 15">
          <a:extLst>
            <a:ext uri="{FF2B5EF4-FFF2-40B4-BE49-F238E27FC236}">
              <a16:creationId xmlns:a16="http://schemas.microsoft.com/office/drawing/2014/main" id="{00000000-0008-0000-0600-0000C9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202" name="Text Box 4">
          <a:extLst>
            <a:ext uri="{FF2B5EF4-FFF2-40B4-BE49-F238E27FC236}">
              <a16:creationId xmlns:a16="http://schemas.microsoft.com/office/drawing/2014/main" id="{00000000-0008-0000-0600-0000CA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203" name="Text Box 5">
          <a:extLst>
            <a:ext uri="{FF2B5EF4-FFF2-40B4-BE49-F238E27FC236}">
              <a16:creationId xmlns:a16="http://schemas.microsoft.com/office/drawing/2014/main" id="{00000000-0008-0000-0600-0000CB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204" name="Text Box 14">
          <a:extLst>
            <a:ext uri="{FF2B5EF4-FFF2-40B4-BE49-F238E27FC236}">
              <a16:creationId xmlns:a16="http://schemas.microsoft.com/office/drawing/2014/main" id="{00000000-0008-0000-0600-0000CC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205" name="Text Box 15">
          <a:extLst>
            <a:ext uri="{FF2B5EF4-FFF2-40B4-BE49-F238E27FC236}">
              <a16:creationId xmlns:a16="http://schemas.microsoft.com/office/drawing/2014/main" id="{00000000-0008-0000-0600-0000CD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206" name="Text Box 4">
          <a:extLst>
            <a:ext uri="{FF2B5EF4-FFF2-40B4-BE49-F238E27FC236}">
              <a16:creationId xmlns:a16="http://schemas.microsoft.com/office/drawing/2014/main" id="{00000000-0008-0000-0600-0000CE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207" name="Text Box 5">
          <a:extLst>
            <a:ext uri="{FF2B5EF4-FFF2-40B4-BE49-F238E27FC236}">
              <a16:creationId xmlns:a16="http://schemas.microsoft.com/office/drawing/2014/main" id="{00000000-0008-0000-0600-0000CF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208" name="Text Box 14">
          <a:extLst>
            <a:ext uri="{FF2B5EF4-FFF2-40B4-BE49-F238E27FC236}">
              <a16:creationId xmlns:a16="http://schemas.microsoft.com/office/drawing/2014/main" id="{00000000-0008-0000-0600-0000D0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209" name="Text Box 15">
          <a:extLst>
            <a:ext uri="{FF2B5EF4-FFF2-40B4-BE49-F238E27FC236}">
              <a16:creationId xmlns:a16="http://schemas.microsoft.com/office/drawing/2014/main" id="{00000000-0008-0000-0600-0000D1000000}"/>
            </a:ext>
          </a:extLst>
        </xdr:cNvPr>
        <xdr:cNvSpPr txBox="1">
          <a:spLocks noChangeArrowheads="1"/>
        </xdr:cNvSpPr>
      </xdr:nvSpPr>
      <xdr:spPr bwMode="auto">
        <a:xfrm>
          <a:off x="5029200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210" name="Text Box 4">
          <a:extLst>
            <a:ext uri="{FF2B5EF4-FFF2-40B4-BE49-F238E27FC236}">
              <a16:creationId xmlns:a16="http://schemas.microsoft.com/office/drawing/2014/main" id="{00000000-0008-0000-0600-0000D2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211" name="Text Box 5">
          <a:extLst>
            <a:ext uri="{FF2B5EF4-FFF2-40B4-BE49-F238E27FC236}">
              <a16:creationId xmlns:a16="http://schemas.microsoft.com/office/drawing/2014/main" id="{00000000-0008-0000-0600-0000D3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212" name="Text Box 14">
          <a:extLst>
            <a:ext uri="{FF2B5EF4-FFF2-40B4-BE49-F238E27FC236}">
              <a16:creationId xmlns:a16="http://schemas.microsoft.com/office/drawing/2014/main" id="{00000000-0008-0000-0600-0000D4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213" name="Text Box 15">
          <a:extLst>
            <a:ext uri="{FF2B5EF4-FFF2-40B4-BE49-F238E27FC236}">
              <a16:creationId xmlns:a16="http://schemas.microsoft.com/office/drawing/2014/main" id="{00000000-0008-0000-0600-0000D5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214" name="Text Box 4">
          <a:extLst>
            <a:ext uri="{FF2B5EF4-FFF2-40B4-BE49-F238E27FC236}">
              <a16:creationId xmlns:a16="http://schemas.microsoft.com/office/drawing/2014/main" id="{00000000-0008-0000-0600-0000D6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215" name="Text Box 5">
          <a:extLst>
            <a:ext uri="{FF2B5EF4-FFF2-40B4-BE49-F238E27FC236}">
              <a16:creationId xmlns:a16="http://schemas.microsoft.com/office/drawing/2014/main" id="{00000000-0008-0000-0600-0000D7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216" name="Text Box 14">
          <a:extLst>
            <a:ext uri="{FF2B5EF4-FFF2-40B4-BE49-F238E27FC236}">
              <a16:creationId xmlns:a16="http://schemas.microsoft.com/office/drawing/2014/main" id="{00000000-0008-0000-0600-0000D8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217" name="Text Box 15">
          <a:extLst>
            <a:ext uri="{FF2B5EF4-FFF2-40B4-BE49-F238E27FC236}">
              <a16:creationId xmlns:a16="http://schemas.microsoft.com/office/drawing/2014/main" id="{00000000-0008-0000-0600-0000D9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218" name="Text Box 4">
          <a:extLst>
            <a:ext uri="{FF2B5EF4-FFF2-40B4-BE49-F238E27FC236}">
              <a16:creationId xmlns:a16="http://schemas.microsoft.com/office/drawing/2014/main" id="{00000000-0008-0000-0600-0000DA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219" name="Text Box 5">
          <a:extLst>
            <a:ext uri="{FF2B5EF4-FFF2-40B4-BE49-F238E27FC236}">
              <a16:creationId xmlns:a16="http://schemas.microsoft.com/office/drawing/2014/main" id="{00000000-0008-0000-0600-0000DB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220" name="Text Box 14">
          <a:extLst>
            <a:ext uri="{FF2B5EF4-FFF2-40B4-BE49-F238E27FC236}">
              <a16:creationId xmlns:a16="http://schemas.microsoft.com/office/drawing/2014/main" id="{00000000-0008-0000-0600-0000DC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221" name="Text Box 15">
          <a:extLst>
            <a:ext uri="{FF2B5EF4-FFF2-40B4-BE49-F238E27FC236}">
              <a16:creationId xmlns:a16="http://schemas.microsoft.com/office/drawing/2014/main" id="{00000000-0008-0000-0600-0000DD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222" name="Text Box 4">
          <a:extLst>
            <a:ext uri="{FF2B5EF4-FFF2-40B4-BE49-F238E27FC236}">
              <a16:creationId xmlns:a16="http://schemas.microsoft.com/office/drawing/2014/main" id="{00000000-0008-0000-0600-0000DE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223" name="Text Box 5">
          <a:extLst>
            <a:ext uri="{FF2B5EF4-FFF2-40B4-BE49-F238E27FC236}">
              <a16:creationId xmlns:a16="http://schemas.microsoft.com/office/drawing/2014/main" id="{00000000-0008-0000-0600-0000DF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224" name="Text Box 14">
          <a:extLst>
            <a:ext uri="{FF2B5EF4-FFF2-40B4-BE49-F238E27FC236}">
              <a16:creationId xmlns:a16="http://schemas.microsoft.com/office/drawing/2014/main" id="{00000000-0008-0000-0600-0000E0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225" name="Text Box 15">
          <a:extLst>
            <a:ext uri="{FF2B5EF4-FFF2-40B4-BE49-F238E27FC236}">
              <a16:creationId xmlns:a16="http://schemas.microsoft.com/office/drawing/2014/main" id="{00000000-0008-0000-0600-0000E1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226" name="Text Box 4">
          <a:extLst>
            <a:ext uri="{FF2B5EF4-FFF2-40B4-BE49-F238E27FC236}">
              <a16:creationId xmlns:a16="http://schemas.microsoft.com/office/drawing/2014/main" id="{00000000-0008-0000-0600-0000E2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227" name="Text Box 5">
          <a:extLst>
            <a:ext uri="{FF2B5EF4-FFF2-40B4-BE49-F238E27FC236}">
              <a16:creationId xmlns:a16="http://schemas.microsoft.com/office/drawing/2014/main" id="{00000000-0008-0000-0600-0000E3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228" name="Text Box 14">
          <a:extLst>
            <a:ext uri="{FF2B5EF4-FFF2-40B4-BE49-F238E27FC236}">
              <a16:creationId xmlns:a16="http://schemas.microsoft.com/office/drawing/2014/main" id="{00000000-0008-0000-0600-0000E4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229" name="Text Box 15">
          <a:extLst>
            <a:ext uri="{FF2B5EF4-FFF2-40B4-BE49-F238E27FC236}">
              <a16:creationId xmlns:a16="http://schemas.microsoft.com/office/drawing/2014/main" id="{00000000-0008-0000-0600-0000E5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230" name="Text Box 4">
          <a:extLst>
            <a:ext uri="{FF2B5EF4-FFF2-40B4-BE49-F238E27FC236}">
              <a16:creationId xmlns:a16="http://schemas.microsoft.com/office/drawing/2014/main" id="{00000000-0008-0000-0600-0000E6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231" name="Text Box 5">
          <a:extLst>
            <a:ext uri="{FF2B5EF4-FFF2-40B4-BE49-F238E27FC236}">
              <a16:creationId xmlns:a16="http://schemas.microsoft.com/office/drawing/2014/main" id="{00000000-0008-0000-0600-0000E7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232" name="Text Box 14">
          <a:extLst>
            <a:ext uri="{FF2B5EF4-FFF2-40B4-BE49-F238E27FC236}">
              <a16:creationId xmlns:a16="http://schemas.microsoft.com/office/drawing/2014/main" id="{00000000-0008-0000-0600-0000E8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233" name="Text Box 15">
          <a:extLst>
            <a:ext uri="{FF2B5EF4-FFF2-40B4-BE49-F238E27FC236}">
              <a16:creationId xmlns:a16="http://schemas.microsoft.com/office/drawing/2014/main" id="{00000000-0008-0000-0600-0000E9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234" name="Text Box 4">
          <a:extLst>
            <a:ext uri="{FF2B5EF4-FFF2-40B4-BE49-F238E27FC236}">
              <a16:creationId xmlns:a16="http://schemas.microsoft.com/office/drawing/2014/main" id="{00000000-0008-0000-0600-0000EA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235" name="Text Box 5">
          <a:extLst>
            <a:ext uri="{FF2B5EF4-FFF2-40B4-BE49-F238E27FC236}">
              <a16:creationId xmlns:a16="http://schemas.microsoft.com/office/drawing/2014/main" id="{00000000-0008-0000-0600-0000EB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236" name="Text Box 14">
          <a:extLst>
            <a:ext uri="{FF2B5EF4-FFF2-40B4-BE49-F238E27FC236}">
              <a16:creationId xmlns:a16="http://schemas.microsoft.com/office/drawing/2014/main" id="{00000000-0008-0000-0600-0000EC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237" name="Text Box 15">
          <a:extLst>
            <a:ext uri="{FF2B5EF4-FFF2-40B4-BE49-F238E27FC236}">
              <a16:creationId xmlns:a16="http://schemas.microsoft.com/office/drawing/2014/main" id="{00000000-0008-0000-0600-0000ED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238" name="Text Box 4">
          <a:extLst>
            <a:ext uri="{FF2B5EF4-FFF2-40B4-BE49-F238E27FC236}">
              <a16:creationId xmlns:a16="http://schemas.microsoft.com/office/drawing/2014/main" id="{00000000-0008-0000-0600-0000EE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239" name="Text Box 5">
          <a:extLst>
            <a:ext uri="{FF2B5EF4-FFF2-40B4-BE49-F238E27FC236}">
              <a16:creationId xmlns:a16="http://schemas.microsoft.com/office/drawing/2014/main" id="{00000000-0008-0000-0600-0000EF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240" name="Text Box 14">
          <a:extLst>
            <a:ext uri="{FF2B5EF4-FFF2-40B4-BE49-F238E27FC236}">
              <a16:creationId xmlns:a16="http://schemas.microsoft.com/office/drawing/2014/main" id="{00000000-0008-0000-0600-0000F0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241" name="Text Box 15">
          <a:extLst>
            <a:ext uri="{FF2B5EF4-FFF2-40B4-BE49-F238E27FC236}">
              <a16:creationId xmlns:a16="http://schemas.microsoft.com/office/drawing/2014/main" id="{00000000-0008-0000-0600-0000F1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242" name="Text Box 4">
          <a:extLst>
            <a:ext uri="{FF2B5EF4-FFF2-40B4-BE49-F238E27FC236}">
              <a16:creationId xmlns:a16="http://schemas.microsoft.com/office/drawing/2014/main" id="{00000000-0008-0000-0600-0000F2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243" name="Text Box 5">
          <a:extLst>
            <a:ext uri="{FF2B5EF4-FFF2-40B4-BE49-F238E27FC236}">
              <a16:creationId xmlns:a16="http://schemas.microsoft.com/office/drawing/2014/main" id="{00000000-0008-0000-0600-0000F3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244" name="Text Box 14">
          <a:extLst>
            <a:ext uri="{FF2B5EF4-FFF2-40B4-BE49-F238E27FC236}">
              <a16:creationId xmlns:a16="http://schemas.microsoft.com/office/drawing/2014/main" id="{00000000-0008-0000-0600-0000F4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245" name="Text Box 15">
          <a:extLst>
            <a:ext uri="{FF2B5EF4-FFF2-40B4-BE49-F238E27FC236}">
              <a16:creationId xmlns:a16="http://schemas.microsoft.com/office/drawing/2014/main" id="{00000000-0008-0000-0600-0000F5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246" name="Text Box 4">
          <a:extLst>
            <a:ext uri="{FF2B5EF4-FFF2-40B4-BE49-F238E27FC236}">
              <a16:creationId xmlns:a16="http://schemas.microsoft.com/office/drawing/2014/main" id="{00000000-0008-0000-0600-0000F6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247" name="Text Box 5">
          <a:extLst>
            <a:ext uri="{FF2B5EF4-FFF2-40B4-BE49-F238E27FC236}">
              <a16:creationId xmlns:a16="http://schemas.microsoft.com/office/drawing/2014/main" id="{00000000-0008-0000-0600-0000F7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248" name="Text Box 14">
          <a:extLst>
            <a:ext uri="{FF2B5EF4-FFF2-40B4-BE49-F238E27FC236}">
              <a16:creationId xmlns:a16="http://schemas.microsoft.com/office/drawing/2014/main" id="{00000000-0008-0000-0600-0000F8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249" name="Text Box 15">
          <a:extLst>
            <a:ext uri="{FF2B5EF4-FFF2-40B4-BE49-F238E27FC236}">
              <a16:creationId xmlns:a16="http://schemas.microsoft.com/office/drawing/2014/main" id="{00000000-0008-0000-0600-0000F9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250" name="Text Box 4">
          <a:extLst>
            <a:ext uri="{FF2B5EF4-FFF2-40B4-BE49-F238E27FC236}">
              <a16:creationId xmlns:a16="http://schemas.microsoft.com/office/drawing/2014/main" id="{00000000-0008-0000-0600-0000FA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251" name="Text Box 5">
          <a:extLst>
            <a:ext uri="{FF2B5EF4-FFF2-40B4-BE49-F238E27FC236}">
              <a16:creationId xmlns:a16="http://schemas.microsoft.com/office/drawing/2014/main" id="{00000000-0008-0000-0600-0000FB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252" name="Text Box 14">
          <a:extLst>
            <a:ext uri="{FF2B5EF4-FFF2-40B4-BE49-F238E27FC236}">
              <a16:creationId xmlns:a16="http://schemas.microsoft.com/office/drawing/2014/main" id="{00000000-0008-0000-0600-0000FC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253" name="Text Box 15">
          <a:extLst>
            <a:ext uri="{FF2B5EF4-FFF2-40B4-BE49-F238E27FC236}">
              <a16:creationId xmlns:a16="http://schemas.microsoft.com/office/drawing/2014/main" id="{00000000-0008-0000-0600-0000FD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254" name="Text Box 4">
          <a:extLst>
            <a:ext uri="{FF2B5EF4-FFF2-40B4-BE49-F238E27FC236}">
              <a16:creationId xmlns:a16="http://schemas.microsoft.com/office/drawing/2014/main" id="{00000000-0008-0000-0600-0000FE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255" name="Text Box 5">
          <a:extLst>
            <a:ext uri="{FF2B5EF4-FFF2-40B4-BE49-F238E27FC236}">
              <a16:creationId xmlns:a16="http://schemas.microsoft.com/office/drawing/2014/main" id="{00000000-0008-0000-0600-0000FF00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256" name="Text Box 14">
          <a:extLst>
            <a:ext uri="{FF2B5EF4-FFF2-40B4-BE49-F238E27FC236}">
              <a16:creationId xmlns:a16="http://schemas.microsoft.com/office/drawing/2014/main" id="{00000000-0008-0000-0600-00000001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257" name="Text Box 15">
          <a:extLst>
            <a:ext uri="{FF2B5EF4-FFF2-40B4-BE49-F238E27FC236}">
              <a16:creationId xmlns:a16="http://schemas.microsoft.com/office/drawing/2014/main" id="{00000000-0008-0000-0600-000001010000}"/>
            </a:ext>
          </a:extLst>
        </xdr:cNvPr>
        <xdr:cNvSpPr txBox="1">
          <a:spLocks noChangeArrowheads="1"/>
        </xdr:cNvSpPr>
      </xdr:nvSpPr>
      <xdr:spPr bwMode="auto">
        <a:xfrm>
          <a:off x="6276975" y="151161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58" name="Text Box 4">
          <a:extLst>
            <a:ext uri="{FF2B5EF4-FFF2-40B4-BE49-F238E27FC236}">
              <a16:creationId xmlns:a16="http://schemas.microsoft.com/office/drawing/2014/main" id="{00000000-0008-0000-0600-000002010000}"/>
            </a:ext>
          </a:extLst>
        </xdr:cNvPr>
        <xdr:cNvSpPr txBox="1">
          <a:spLocks noChangeArrowheads="1"/>
        </xdr:cNvSpPr>
      </xdr:nvSpPr>
      <xdr:spPr bwMode="auto">
        <a:xfrm>
          <a:off x="5857875" y="2065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59" name="Text Box 5">
          <a:extLst>
            <a:ext uri="{FF2B5EF4-FFF2-40B4-BE49-F238E27FC236}">
              <a16:creationId xmlns:a16="http://schemas.microsoft.com/office/drawing/2014/main" id="{00000000-0008-0000-0600-000003010000}"/>
            </a:ext>
          </a:extLst>
        </xdr:cNvPr>
        <xdr:cNvSpPr txBox="1">
          <a:spLocks noChangeArrowheads="1"/>
        </xdr:cNvSpPr>
      </xdr:nvSpPr>
      <xdr:spPr bwMode="auto">
        <a:xfrm>
          <a:off x="5857875" y="2065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60" name="Text Box 14">
          <a:extLst>
            <a:ext uri="{FF2B5EF4-FFF2-40B4-BE49-F238E27FC236}">
              <a16:creationId xmlns:a16="http://schemas.microsoft.com/office/drawing/2014/main" id="{00000000-0008-0000-0600-000004010000}"/>
            </a:ext>
          </a:extLst>
        </xdr:cNvPr>
        <xdr:cNvSpPr txBox="1">
          <a:spLocks noChangeArrowheads="1"/>
        </xdr:cNvSpPr>
      </xdr:nvSpPr>
      <xdr:spPr bwMode="auto">
        <a:xfrm>
          <a:off x="5857875" y="2065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61" name="Text Box 15">
          <a:extLst>
            <a:ext uri="{FF2B5EF4-FFF2-40B4-BE49-F238E27FC236}">
              <a16:creationId xmlns:a16="http://schemas.microsoft.com/office/drawing/2014/main" id="{00000000-0008-0000-0600-000005010000}"/>
            </a:ext>
          </a:extLst>
        </xdr:cNvPr>
        <xdr:cNvSpPr txBox="1">
          <a:spLocks noChangeArrowheads="1"/>
        </xdr:cNvSpPr>
      </xdr:nvSpPr>
      <xdr:spPr bwMode="auto">
        <a:xfrm>
          <a:off x="5857875" y="2065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62" name="Text Box 4">
          <a:extLst>
            <a:ext uri="{FF2B5EF4-FFF2-40B4-BE49-F238E27FC236}">
              <a16:creationId xmlns:a16="http://schemas.microsoft.com/office/drawing/2014/main" id="{00000000-0008-0000-0600-000006010000}"/>
            </a:ext>
          </a:extLst>
        </xdr:cNvPr>
        <xdr:cNvSpPr txBox="1">
          <a:spLocks noChangeArrowheads="1"/>
        </xdr:cNvSpPr>
      </xdr:nvSpPr>
      <xdr:spPr bwMode="auto">
        <a:xfrm>
          <a:off x="5857875" y="2065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63" name="Text Box 5">
          <a:extLst>
            <a:ext uri="{FF2B5EF4-FFF2-40B4-BE49-F238E27FC236}">
              <a16:creationId xmlns:a16="http://schemas.microsoft.com/office/drawing/2014/main" id="{00000000-0008-0000-0600-000007010000}"/>
            </a:ext>
          </a:extLst>
        </xdr:cNvPr>
        <xdr:cNvSpPr txBox="1">
          <a:spLocks noChangeArrowheads="1"/>
        </xdr:cNvSpPr>
      </xdr:nvSpPr>
      <xdr:spPr bwMode="auto">
        <a:xfrm>
          <a:off x="5857875" y="2065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64" name="Text Box 14">
          <a:extLst>
            <a:ext uri="{FF2B5EF4-FFF2-40B4-BE49-F238E27FC236}">
              <a16:creationId xmlns:a16="http://schemas.microsoft.com/office/drawing/2014/main" id="{00000000-0008-0000-0600-000008010000}"/>
            </a:ext>
          </a:extLst>
        </xdr:cNvPr>
        <xdr:cNvSpPr txBox="1">
          <a:spLocks noChangeArrowheads="1"/>
        </xdr:cNvSpPr>
      </xdr:nvSpPr>
      <xdr:spPr bwMode="auto">
        <a:xfrm>
          <a:off x="5857875" y="2065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65" name="Text Box 15">
          <a:extLst>
            <a:ext uri="{FF2B5EF4-FFF2-40B4-BE49-F238E27FC236}">
              <a16:creationId xmlns:a16="http://schemas.microsoft.com/office/drawing/2014/main" id="{00000000-0008-0000-0600-000009010000}"/>
            </a:ext>
          </a:extLst>
        </xdr:cNvPr>
        <xdr:cNvSpPr txBox="1">
          <a:spLocks noChangeArrowheads="1"/>
        </xdr:cNvSpPr>
      </xdr:nvSpPr>
      <xdr:spPr bwMode="auto">
        <a:xfrm>
          <a:off x="5857875" y="2065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66" name="Text Box 4">
          <a:extLst>
            <a:ext uri="{FF2B5EF4-FFF2-40B4-BE49-F238E27FC236}">
              <a16:creationId xmlns:a16="http://schemas.microsoft.com/office/drawing/2014/main" id="{00000000-0008-0000-0600-00000A010000}"/>
            </a:ext>
          </a:extLst>
        </xdr:cNvPr>
        <xdr:cNvSpPr txBox="1">
          <a:spLocks noChangeArrowheads="1"/>
        </xdr:cNvSpPr>
      </xdr:nvSpPr>
      <xdr:spPr bwMode="auto">
        <a:xfrm>
          <a:off x="5857875" y="2065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67" name="Text Box 5">
          <a:extLst>
            <a:ext uri="{FF2B5EF4-FFF2-40B4-BE49-F238E27FC236}">
              <a16:creationId xmlns:a16="http://schemas.microsoft.com/office/drawing/2014/main" id="{00000000-0008-0000-0600-00000B010000}"/>
            </a:ext>
          </a:extLst>
        </xdr:cNvPr>
        <xdr:cNvSpPr txBox="1">
          <a:spLocks noChangeArrowheads="1"/>
        </xdr:cNvSpPr>
      </xdr:nvSpPr>
      <xdr:spPr bwMode="auto">
        <a:xfrm>
          <a:off x="5857875" y="2065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68" name="Text Box 14">
          <a:extLst>
            <a:ext uri="{FF2B5EF4-FFF2-40B4-BE49-F238E27FC236}">
              <a16:creationId xmlns:a16="http://schemas.microsoft.com/office/drawing/2014/main" id="{00000000-0008-0000-0600-00000C010000}"/>
            </a:ext>
          </a:extLst>
        </xdr:cNvPr>
        <xdr:cNvSpPr txBox="1">
          <a:spLocks noChangeArrowheads="1"/>
        </xdr:cNvSpPr>
      </xdr:nvSpPr>
      <xdr:spPr bwMode="auto">
        <a:xfrm>
          <a:off x="5857875" y="2065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69" name="Text Box 15">
          <a:extLst>
            <a:ext uri="{FF2B5EF4-FFF2-40B4-BE49-F238E27FC236}">
              <a16:creationId xmlns:a16="http://schemas.microsoft.com/office/drawing/2014/main" id="{00000000-0008-0000-0600-00000D010000}"/>
            </a:ext>
          </a:extLst>
        </xdr:cNvPr>
        <xdr:cNvSpPr txBox="1">
          <a:spLocks noChangeArrowheads="1"/>
        </xdr:cNvSpPr>
      </xdr:nvSpPr>
      <xdr:spPr bwMode="auto">
        <a:xfrm>
          <a:off x="5857875" y="2065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70" name="Text Box 4">
          <a:extLst>
            <a:ext uri="{FF2B5EF4-FFF2-40B4-BE49-F238E27FC236}">
              <a16:creationId xmlns:a16="http://schemas.microsoft.com/office/drawing/2014/main" id="{00000000-0008-0000-0600-00000E010000}"/>
            </a:ext>
          </a:extLst>
        </xdr:cNvPr>
        <xdr:cNvSpPr txBox="1">
          <a:spLocks noChangeArrowheads="1"/>
        </xdr:cNvSpPr>
      </xdr:nvSpPr>
      <xdr:spPr bwMode="auto">
        <a:xfrm>
          <a:off x="5857875" y="2065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71" name="Text Box 5">
          <a:extLst>
            <a:ext uri="{FF2B5EF4-FFF2-40B4-BE49-F238E27FC236}">
              <a16:creationId xmlns:a16="http://schemas.microsoft.com/office/drawing/2014/main" id="{00000000-0008-0000-0600-00000F010000}"/>
            </a:ext>
          </a:extLst>
        </xdr:cNvPr>
        <xdr:cNvSpPr txBox="1">
          <a:spLocks noChangeArrowheads="1"/>
        </xdr:cNvSpPr>
      </xdr:nvSpPr>
      <xdr:spPr bwMode="auto">
        <a:xfrm>
          <a:off x="5857875" y="2065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72" name="Text Box 14">
          <a:extLst>
            <a:ext uri="{FF2B5EF4-FFF2-40B4-BE49-F238E27FC236}">
              <a16:creationId xmlns:a16="http://schemas.microsoft.com/office/drawing/2014/main" id="{00000000-0008-0000-0600-000010010000}"/>
            </a:ext>
          </a:extLst>
        </xdr:cNvPr>
        <xdr:cNvSpPr txBox="1">
          <a:spLocks noChangeArrowheads="1"/>
        </xdr:cNvSpPr>
      </xdr:nvSpPr>
      <xdr:spPr bwMode="auto">
        <a:xfrm>
          <a:off x="5857875" y="2065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73" name="Text Box 15">
          <a:extLst>
            <a:ext uri="{FF2B5EF4-FFF2-40B4-BE49-F238E27FC236}">
              <a16:creationId xmlns:a16="http://schemas.microsoft.com/office/drawing/2014/main" id="{00000000-0008-0000-0600-000011010000}"/>
            </a:ext>
          </a:extLst>
        </xdr:cNvPr>
        <xdr:cNvSpPr txBox="1">
          <a:spLocks noChangeArrowheads="1"/>
        </xdr:cNvSpPr>
      </xdr:nvSpPr>
      <xdr:spPr bwMode="auto">
        <a:xfrm>
          <a:off x="5857875" y="2065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74" name="Text Box 4">
          <a:extLst>
            <a:ext uri="{FF2B5EF4-FFF2-40B4-BE49-F238E27FC236}">
              <a16:creationId xmlns:a16="http://schemas.microsoft.com/office/drawing/2014/main" id="{00000000-0008-0000-0600-000012010000}"/>
            </a:ext>
          </a:extLst>
        </xdr:cNvPr>
        <xdr:cNvSpPr txBox="1">
          <a:spLocks noChangeArrowheads="1"/>
        </xdr:cNvSpPr>
      </xdr:nvSpPr>
      <xdr:spPr bwMode="auto">
        <a:xfrm>
          <a:off x="5857875" y="2065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75" name="Text Box 5">
          <a:extLst>
            <a:ext uri="{FF2B5EF4-FFF2-40B4-BE49-F238E27FC236}">
              <a16:creationId xmlns:a16="http://schemas.microsoft.com/office/drawing/2014/main" id="{00000000-0008-0000-0600-000013010000}"/>
            </a:ext>
          </a:extLst>
        </xdr:cNvPr>
        <xdr:cNvSpPr txBox="1">
          <a:spLocks noChangeArrowheads="1"/>
        </xdr:cNvSpPr>
      </xdr:nvSpPr>
      <xdr:spPr bwMode="auto">
        <a:xfrm>
          <a:off x="5857875" y="2065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76" name="Text Box 14">
          <a:extLst>
            <a:ext uri="{FF2B5EF4-FFF2-40B4-BE49-F238E27FC236}">
              <a16:creationId xmlns:a16="http://schemas.microsoft.com/office/drawing/2014/main" id="{00000000-0008-0000-0600-000014010000}"/>
            </a:ext>
          </a:extLst>
        </xdr:cNvPr>
        <xdr:cNvSpPr txBox="1">
          <a:spLocks noChangeArrowheads="1"/>
        </xdr:cNvSpPr>
      </xdr:nvSpPr>
      <xdr:spPr bwMode="auto">
        <a:xfrm>
          <a:off x="5857875" y="2065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id="{00000000-0008-0000-0600-000015010000}"/>
            </a:ext>
          </a:extLst>
        </xdr:cNvPr>
        <xdr:cNvSpPr txBox="1">
          <a:spLocks noChangeArrowheads="1"/>
        </xdr:cNvSpPr>
      </xdr:nvSpPr>
      <xdr:spPr bwMode="auto">
        <a:xfrm>
          <a:off x="5857875" y="2065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78" name="Text Box 4">
          <a:extLst>
            <a:ext uri="{FF2B5EF4-FFF2-40B4-BE49-F238E27FC236}">
              <a16:creationId xmlns:a16="http://schemas.microsoft.com/office/drawing/2014/main" id="{00000000-0008-0000-0600-000016010000}"/>
            </a:ext>
          </a:extLst>
        </xdr:cNvPr>
        <xdr:cNvSpPr txBox="1">
          <a:spLocks noChangeArrowheads="1"/>
        </xdr:cNvSpPr>
      </xdr:nvSpPr>
      <xdr:spPr bwMode="auto">
        <a:xfrm>
          <a:off x="5857875" y="2065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79" name="Text Box 5">
          <a:extLst>
            <a:ext uri="{FF2B5EF4-FFF2-40B4-BE49-F238E27FC236}">
              <a16:creationId xmlns:a16="http://schemas.microsoft.com/office/drawing/2014/main" id="{00000000-0008-0000-0600-000017010000}"/>
            </a:ext>
          </a:extLst>
        </xdr:cNvPr>
        <xdr:cNvSpPr txBox="1">
          <a:spLocks noChangeArrowheads="1"/>
        </xdr:cNvSpPr>
      </xdr:nvSpPr>
      <xdr:spPr bwMode="auto">
        <a:xfrm>
          <a:off x="5857875" y="2065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80" name="Text Box 14">
          <a:extLst>
            <a:ext uri="{FF2B5EF4-FFF2-40B4-BE49-F238E27FC236}">
              <a16:creationId xmlns:a16="http://schemas.microsoft.com/office/drawing/2014/main" id="{00000000-0008-0000-0600-000018010000}"/>
            </a:ext>
          </a:extLst>
        </xdr:cNvPr>
        <xdr:cNvSpPr txBox="1">
          <a:spLocks noChangeArrowheads="1"/>
        </xdr:cNvSpPr>
      </xdr:nvSpPr>
      <xdr:spPr bwMode="auto">
        <a:xfrm>
          <a:off x="5857875" y="2065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81" name="Text Box 15">
          <a:extLst>
            <a:ext uri="{FF2B5EF4-FFF2-40B4-BE49-F238E27FC236}">
              <a16:creationId xmlns:a16="http://schemas.microsoft.com/office/drawing/2014/main" id="{00000000-0008-0000-0600-000019010000}"/>
            </a:ext>
          </a:extLst>
        </xdr:cNvPr>
        <xdr:cNvSpPr txBox="1">
          <a:spLocks noChangeArrowheads="1"/>
        </xdr:cNvSpPr>
      </xdr:nvSpPr>
      <xdr:spPr bwMode="auto">
        <a:xfrm>
          <a:off x="5857875" y="2065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82" name="Text Box 4">
          <a:extLst>
            <a:ext uri="{FF2B5EF4-FFF2-40B4-BE49-F238E27FC236}">
              <a16:creationId xmlns:a16="http://schemas.microsoft.com/office/drawing/2014/main" id="{00000000-0008-0000-0600-00001A010000}"/>
            </a:ext>
          </a:extLst>
        </xdr:cNvPr>
        <xdr:cNvSpPr txBox="1">
          <a:spLocks noChangeArrowheads="1"/>
        </xdr:cNvSpPr>
      </xdr:nvSpPr>
      <xdr:spPr bwMode="auto">
        <a:xfrm>
          <a:off x="5857875" y="2065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83" name="Text Box 5">
          <a:extLst>
            <a:ext uri="{FF2B5EF4-FFF2-40B4-BE49-F238E27FC236}">
              <a16:creationId xmlns:a16="http://schemas.microsoft.com/office/drawing/2014/main" id="{00000000-0008-0000-0600-00001B010000}"/>
            </a:ext>
          </a:extLst>
        </xdr:cNvPr>
        <xdr:cNvSpPr txBox="1">
          <a:spLocks noChangeArrowheads="1"/>
        </xdr:cNvSpPr>
      </xdr:nvSpPr>
      <xdr:spPr bwMode="auto">
        <a:xfrm>
          <a:off x="5857875" y="2065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84" name="Text Box 14">
          <a:extLst>
            <a:ext uri="{FF2B5EF4-FFF2-40B4-BE49-F238E27FC236}">
              <a16:creationId xmlns:a16="http://schemas.microsoft.com/office/drawing/2014/main" id="{00000000-0008-0000-0600-00001C010000}"/>
            </a:ext>
          </a:extLst>
        </xdr:cNvPr>
        <xdr:cNvSpPr txBox="1">
          <a:spLocks noChangeArrowheads="1"/>
        </xdr:cNvSpPr>
      </xdr:nvSpPr>
      <xdr:spPr bwMode="auto">
        <a:xfrm>
          <a:off x="5857875" y="2065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85" name="Text Box 15">
          <a:extLst>
            <a:ext uri="{FF2B5EF4-FFF2-40B4-BE49-F238E27FC236}">
              <a16:creationId xmlns:a16="http://schemas.microsoft.com/office/drawing/2014/main" id="{00000000-0008-0000-0600-00001D010000}"/>
            </a:ext>
          </a:extLst>
        </xdr:cNvPr>
        <xdr:cNvSpPr txBox="1">
          <a:spLocks noChangeArrowheads="1"/>
        </xdr:cNvSpPr>
      </xdr:nvSpPr>
      <xdr:spPr bwMode="auto">
        <a:xfrm>
          <a:off x="5857875" y="2065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86" name="Text Box 4">
          <a:extLst>
            <a:ext uri="{FF2B5EF4-FFF2-40B4-BE49-F238E27FC236}">
              <a16:creationId xmlns:a16="http://schemas.microsoft.com/office/drawing/2014/main" id="{00000000-0008-0000-0600-00001E010000}"/>
            </a:ext>
          </a:extLst>
        </xdr:cNvPr>
        <xdr:cNvSpPr txBox="1">
          <a:spLocks noChangeArrowheads="1"/>
        </xdr:cNvSpPr>
      </xdr:nvSpPr>
      <xdr:spPr bwMode="auto">
        <a:xfrm>
          <a:off x="5857875" y="2065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87" name="Text Box 5">
          <a:extLst>
            <a:ext uri="{FF2B5EF4-FFF2-40B4-BE49-F238E27FC236}">
              <a16:creationId xmlns:a16="http://schemas.microsoft.com/office/drawing/2014/main" id="{00000000-0008-0000-0600-00001F010000}"/>
            </a:ext>
          </a:extLst>
        </xdr:cNvPr>
        <xdr:cNvSpPr txBox="1">
          <a:spLocks noChangeArrowheads="1"/>
        </xdr:cNvSpPr>
      </xdr:nvSpPr>
      <xdr:spPr bwMode="auto">
        <a:xfrm>
          <a:off x="5857875" y="2065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88" name="Text Box 14">
          <a:extLst>
            <a:ext uri="{FF2B5EF4-FFF2-40B4-BE49-F238E27FC236}">
              <a16:creationId xmlns:a16="http://schemas.microsoft.com/office/drawing/2014/main" id="{00000000-0008-0000-0600-000020010000}"/>
            </a:ext>
          </a:extLst>
        </xdr:cNvPr>
        <xdr:cNvSpPr txBox="1">
          <a:spLocks noChangeArrowheads="1"/>
        </xdr:cNvSpPr>
      </xdr:nvSpPr>
      <xdr:spPr bwMode="auto">
        <a:xfrm>
          <a:off x="5857875" y="2065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89" name="Text Box 15">
          <a:extLst>
            <a:ext uri="{FF2B5EF4-FFF2-40B4-BE49-F238E27FC236}">
              <a16:creationId xmlns:a16="http://schemas.microsoft.com/office/drawing/2014/main" id="{00000000-0008-0000-0600-000021010000}"/>
            </a:ext>
          </a:extLst>
        </xdr:cNvPr>
        <xdr:cNvSpPr txBox="1">
          <a:spLocks noChangeArrowheads="1"/>
        </xdr:cNvSpPr>
      </xdr:nvSpPr>
      <xdr:spPr bwMode="auto">
        <a:xfrm>
          <a:off x="5857875" y="2065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90" name="Text Box 4">
          <a:extLst>
            <a:ext uri="{FF2B5EF4-FFF2-40B4-BE49-F238E27FC236}">
              <a16:creationId xmlns:a16="http://schemas.microsoft.com/office/drawing/2014/main" id="{00000000-0008-0000-0600-000022010000}"/>
            </a:ext>
          </a:extLst>
        </xdr:cNvPr>
        <xdr:cNvSpPr txBox="1">
          <a:spLocks noChangeArrowheads="1"/>
        </xdr:cNvSpPr>
      </xdr:nvSpPr>
      <xdr:spPr bwMode="auto">
        <a:xfrm>
          <a:off x="5857875" y="2065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91" name="Text Box 5">
          <a:extLst>
            <a:ext uri="{FF2B5EF4-FFF2-40B4-BE49-F238E27FC236}">
              <a16:creationId xmlns:a16="http://schemas.microsoft.com/office/drawing/2014/main" id="{00000000-0008-0000-0600-000023010000}"/>
            </a:ext>
          </a:extLst>
        </xdr:cNvPr>
        <xdr:cNvSpPr txBox="1">
          <a:spLocks noChangeArrowheads="1"/>
        </xdr:cNvSpPr>
      </xdr:nvSpPr>
      <xdr:spPr bwMode="auto">
        <a:xfrm>
          <a:off x="5857875" y="2065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92" name="Text Box 14">
          <a:extLst>
            <a:ext uri="{FF2B5EF4-FFF2-40B4-BE49-F238E27FC236}">
              <a16:creationId xmlns:a16="http://schemas.microsoft.com/office/drawing/2014/main" id="{00000000-0008-0000-0600-000024010000}"/>
            </a:ext>
          </a:extLst>
        </xdr:cNvPr>
        <xdr:cNvSpPr txBox="1">
          <a:spLocks noChangeArrowheads="1"/>
        </xdr:cNvSpPr>
      </xdr:nvSpPr>
      <xdr:spPr bwMode="auto">
        <a:xfrm>
          <a:off x="5857875" y="2065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93" name="Text Box 15">
          <a:extLst>
            <a:ext uri="{FF2B5EF4-FFF2-40B4-BE49-F238E27FC236}">
              <a16:creationId xmlns:a16="http://schemas.microsoft.com/office/drawing/2014/main" id="{00000000-0008-0000-0600-000025010000}"/>
            </a:ext>
          </a:extLst>
        </xdr:cNvPr>
        <xdr:cNvSpPr txBox="1">
          <a:spLocks noChangeArrowheads="1"/>
        </xdr:cNvSpPr>
      </xdr:nvSpPr>
      <xdr:spPr bwMode="auto">
        <a:xfrm>
          <a:off x="5857875" y="2065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94" name="Text Box 4">
          <a:extLst>
            <a:ext uri="{FF2B5EF4-FFF2-40B4-BE49-F238E27FC236}">
              <a16:creationId xmlns:a16="http://schemas.microsoft.com/office/drawing/2014/main" id="{00000000-0008-0000-0600-000026010000}"/>
            </a:ext>
          </a:extLst>
        </xdr:cNvPr>
        <xdr:cNvSpPr txBox="1">
          <a:spLocks noChangeArrowheads="1"/>
        </xdr:cNvSpPr>
      </xdr:nvSpPr>
      <xdr:spPr bwMode="auto">
        <a:xfrm>
          <a:off x="5857875" y="2065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95" name="Text Box 5">
          <a:extLst>
            <a:ext uri="{FF2B5EF4-FFF2-40B4-BE49-F238E27FC236}">
              <a16:creationId xmlns:a16="http://schemas.microsoft.com/office/drawing/2014/main" id="{00000000-0008-0000-0600-000027010000}"/>
            </a:ext>
          </a:extLst>
        </xdr:cNvPr>
        <xdr:cNvSpPr txBox="1">
          <a:spLocks noChangeArrowheads="1"/>
        </xdr:cNvSpPr>
      </xdr:nvSpPr>
      <xdr:spPr bwMode="auto">
        <a:xfrm>
          <a:off x="5857875" y="2065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96" name="Text Box 14">
          <a:extLst>
            <a:ext uri="{FF2B5EF4-FFF2-40B4-BE49-F238E27FC236}">
              <a16:creationId xmlns:a16="http://schemas.microsoft.com/office/drawing/2014/main" id="{00000000-0008-0000-0600-000028010000}"/>
            </a:ext>
          </a:extLst>
        </xdr:cNvPr>
        <xdr:cNvSpPr txBox="1">
          <a:spLocks noChangeArrowheads="1"/>
        </xdr:cNvSpPr>
      </xdr:nvSpPr>
      <xdr:spPr bwMode="auto">
        <a:xfrm>
          <a:off x="5857875" y="2065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97" name="Text Box 15">
          <a:extLst>
            <a:ext uri="{FF2B5EF4-FFF2-40B4-BE49-F238E27FC236}">
              <a16:creationId xmlns:a16="http://schemas.microsoft.com/office/drawing/2014/main" id="{00000000-0008-0000-0600-000029010000}"/>
            </a:ext>
          </a:extLst>
        </xdr:cNvPr>
        <xdr:cNvSpPr txBox="1">
          <a:spLocks noChangeArrowheads="1"/>
        </xdr:cNvSpPr>
      </xdr:nvSpPr>
      <xdr:spPr bwMode="auto">
        <a:xfrm>
          <a:off x="5857875" y="2065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98" name="Text Box 4">
          <a:extLst>
            <a:ext uri="{FF2B5EF4-FFF2-40B4-BE49-F238E27FC236}">
              <a16:creationId xmlns:a16="http://schemas.microsoft.com/office/drawing/2014/main" id="{00000000-0008-0000-0600-00002A010000}"/>
            </a:ext>
          </a:extLst>
        </xdr:cNvPr>
        <xdr:cNvSpPr txBox="1">
          <a:spLocks noChangeArrowheads="1"/>
        </xdr:cNvSpPr>
      </xdr:nvSpPr>
      <xdr:spPr bwMode="auto">
        <a:xfrm>
          <a:off x="5857875" y="2065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99" name="Text Box 5">
          <a:extLst>
            <a:ext uri="{FF2B5EF4-FFF2-40B4-BE49-F238E27FC236}">
              <a16:creationId xmlns:a16="http://schemas.microsoft.com/office/drawing/2014/main" id="{00000000-0008-0000-0600-00002B010000}"/>
            </a:ext>
          </a:extLst>
        </xdr:cNvPr>
        <xdr:cNvSpPr txBox="1">
          <a:spLocks noChangeArrowheads="1"/>
        </xdr:cNvSpPr>
      </xdr:nvSpPr>
      <xdr:spPr bwMode="auto">
        <a:xfrm>
          <a:off x="5857875" y="2065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300" name="Text Box 14">
          <a:extLst>
            <a:ext uri="{FF2B5EF4-FFF2-40B4-BE49-F238E27FC236}">
              <a16:creationId xmlns:a16="http://schemas.microsoft.com/office/drawing/2014/main" id="{00000000-0008-0000-0600-00002C010000}"/>
            </a:ext>
          </a:extLst>
        </xdr:cNvPr>
        <xdr:cNvSpPr txBox="1">
          <a:spLocks noChangeArrowheads="1"/>
        </xdr:cNvSpPr>
      </xdr:nvSpPr>
      <xdr:spPr bwMode="auto">
        <a:xfrm>
          <a:off x="5857875" y="2065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301" name="Text Box 15">
          <a:extLst>
            <a:ext uri="{FF2B5EF4-FFF2-40B4-BE49-F238E27FC236}">
              <a16:creationId xmlns:a16="http://schemas.microsoft.com/office/drawing/2014/main" id="{00000000-0008-0000-0600-00002D010000}"/>
            </a:ext>
          </a:extLst>
        </xdr:cNvPr>
        <xdr:cNvSpPr txBox="1">
          <a:spLocks noChangeArrowheads="1"/>
        </xdr:cNvSpPr>
      </xdr:nvSpPr>
      <xdr:spPr bwMode="auto">
        <a:xfrm>
          <a:off x="5857875" y="2065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302" name="Text Box 4">
          <a:extLst>
            <a:ext uri="{FF2B5EF4-FFF2-40B4-BE49-F238E27FC236}">
              <a16:creationId xmlns:a16="http://schemas.microsoft.com/office/drawing/2014/main" id="{00000000-0008-0000-0600-00002E010000}"/>
            </a:ext>
          </a:extLst>
        </xdr:cNvPr>
        <xdr:cNvSpPr txBox="1">
          <a:spLocks noChangeArrowheads="1"/>
        </xdr:cNvSpPr>
      </xdr:nvSpPr>
      <xdr:spPr bwMode="auto">
        <a:xfrm>
          <a:off x="5857875" y="2065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303" name="Text Box 5">
          <a:extLst>
            <a:ext uri="{FF2B5EF4-FFF2-40B4-BE49-F238E27FC236}">
              <a16:creationId xmlns:a16="http://schemas.microsoft.com/office/drawing/2014/main" id="{00000000-0008-0000-0600-00002F010000}"/>
            </a:ext>
          </a:extLst>
        </xdr:cNvPr>
        <xdr:cNvSpPr txBox="1">
          <a:spLocks noChangeArrowheads="1"/>
        </xdr:cNvSpPr>
      </xdr:nvSpPr>
      <xdr:spPr bwMode="auto">
        <a:xfrm>
          <a:off x="5857875" y="2065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304" name="Text Box 14">
          <a:extLst>
            <a:ext uri="{FF2B5EF4-FFF2-40B4-BE49-F238E27FC236}">
              <a16:creationId xmlns:a16="http://schemas.microsoft.com/office/drawing/2014/main" id="{00000000-0008-0000-0600-000030010000}"/>
            </a:ext>
          </a:extLst>
        </xdr:cNvPr>
        <xdr:cNvSpPr txBox="1">
          <a:spLocks noChangeArrowheads="1"/>
        </xdr:cNvSpPr>
      </xdr:nvSpPr>
      <xdr:spPr bwMode="auto">
        <a:xfrm>
          <a:off x="5857875" y="2065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305" name="Text Box 15">
          <a:extLst>
            <a:ext uri="{FF2B5EF4-FFF2-40B4-BE49-F238E27FC236}">
              <a16:creationId xmlns:a16="http://schemas.microsoft.com/office/drawing/2014/main" id="{00000000-0008-0000-0600-000031010000}"/>
            </a:ext>
          </a:extLst>
        </xdr:cNvPr>
        <xdr:cNvSpPr txBox="1">
          <a:spLocks noChangeArrowheads="1"/>
        </xdr:cNvSpPr>
      </xdr:nvSpPr>
      <xdr:spPr bwMode="auto">
        <a:xfrm>
          <a:off x="5857875" y="2065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34" name="Text Box 4">
          <a:extLst>
            <a:ext uri="{FF2B5EF4-FFF2-40B4-BE49-F238E27FC236}">
              <a16:creationId xmlns:a16="http://schemas.microsoft.com/office/drawing/2014/main" id="{00000000-0008-0000-0600-0000B2010000}"/>
            </a:ext>
          </a:extLst>
        </xdr:cNvPr>
        <xdr:cNvSpPr txBox="1">
          <a:spLocks noChangeArrowheads="1"/>
        </xdr:cNvSpPr>
      </xdr:nvSpPr>
      <xdr:spPr bwMode="auto">
        <a:xfrm>
          <a:off x="317182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35" name="Text Box 5">
          <a:extLst>
            <a:ext uri="{FF2B5EF4-FFF2-40B4-BE49-F238E27FC236}">
              <a16:creationId xmlns:a16="http://schemas.microsoft.com/office/drawing/2014/main" id="{00000000-0008-0000-0600-0000B3010000}"/>
            </a:ext>
          </a:extLst>
        </xdr:cNvPr>
        <xdr:cNvSpPr txBox="1">
          <a:spLocks noChangeArrowheads="1"/>
        </xdr:cNvSpPr>
      </xdr:nvSpPr>
      <xdr:spPr bwMode="auto">
        <a:xfrm>
          <a:off x="317182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36" name="Text Box 14">
          <a:extLst>
            <a:ext uri="{FF2B5EF4-FFF2-40B4-BE49-F238E27FC236}">
              <a16:creationId xmlns:a16="http://schemas.microsoft.com/office/drawing/2014/main" id="{00000000-0008-0000-0600-0000B4010000}"/>
            </a:ext>
          </a:extLst>
        </xdr:cNvPr>
        <xdr:cNvSpPr txBox="1">
          <a:spLocks noChangeArrowheads="1"/>
        </xdr:cNvSpPr>
      </xdr:nvSpPr>
      <xdr:spPr bwMode="auto">
        <a:xfrm>
          <a:off x="317182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37" name="Text Box 15">
          <a:extLst>
            <a:ext uri="{FF2B5EF4-FFF2-40B4-BE49-F238E27FC236}">
              <a16:creationId xmlns:a16="http://schemas.microsoft.com/office/drawing/2014/main" id="{00000000-0008-0000-0600-0000B5010000}"/>
            </a:ext>
          </a:extLst>
        </xdr:cNvPr>
        <xdr:cNvSpPr txBox="1">
          <a:spLocks noChangeArrowheads="1"/>
        </xdr:cNvSpPr>
      </xdr:nvSpPr>
      <xdr:spPr bwMode="auto">
        <a:xfrm>
          <a:off x="317182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38" name="Text Box 4">
          <a:extLst>
            <a:ext uri="{FF2B5EF4-FFF2-40B4-BE49-F238E27FC236}">
              <a16:creationId xmlns:a16="http://schemas.microsoft.com/office/drawing/2014/main" id="{00000000-0008-0000-0600-0000B6010000}"/>
            </a:ext>
          </a:extLst>
        </xdr:cNvPr>
        <xdr:cNvSpPr txBox="1">
          <a:spLocks noChangeArrowheads="1"/>
        </xdr:cNvSpPr>
      </xdr:nvSpPr>
      <xdr:spPr bwMode="auto">
        <a:xfrm>
          <a:off x="317182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39" name="Text Box 5">
          <a:extLst>
            <a:ext uri="{FF2B5EF4-FFF2-40B4-BE49-F238E27FC236}">
              <a16:creationId xmlns:a16="http://schemas.microsoft.com/office/drawing/2014/main" id="{00000000-0008-0000-0600-0000B7010000}"/>
            </a:ext>
          </a:extLst>
        </xdr:cNvPr>
        <xdr:cNvSpPr txBox="1">
          <a:spLocks noChangeArrowheads="1"/>
        </xdr:cNvSpPr>
      </xdr:nvSpPr>
      <xdr:spPr bwMode="auto">
        <a:xfrm>
          <a:off x="317182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40" name="Text Box 14">
          <a:extLst>
            <a:ext uri="{FF2B5EF4-FFF2-40B4-BE49-F238E27FC236}">
              <a16:creationId xmlns:a16="http://schemas.microsoft.com/office/drawing/2014/main" id="{00000000-0008-0000-0600-0000B8010000}"/>
            </a:ext>
          </a:extLst>
        </xdr:cNvPr>
        <xdr:cNvSpPr txBox="1">
          <a:spLocks noChangeArrowheads="1"/>
        </xdr:cNvSpPr>
      </xdr:nvSpPr>
      <xdr:spPr bwMode="auto">
        <a:xfrm>
          <a:off x="317182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41" name="Text Box 15">
          <a:extLst>
            <a:ext uri="{FF2B5EF4-FFF2-40B4-BE49-F238E27FC236}">
              <a16:creationId xmlns:a16="http://schemas.microsoft.com/office/drawing/2014/main" id="{00000000-0008-0000-0600-0000B9010000}"/>
            </a:ext>
          </a:extLst>
        </xdr:cNvPr>
        <xdr:cNvSpPr txBox="1">
          <a:spLocks noChangeArrowheads="1"/>
        </xdr:cNvSpPr>
      </xdr:nvSpPr>
      <xdr:spPr bwMode="auto">
        <a:xfrm>
          <a:off x="317182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42" name="Text Box 4">
          <a:extLst>
            <a:ext uri="{FF2B5EF4-FFF2-40B4-BE49-F238E27FC236}">
              <a16:creationId xmlns:a16="http://schemas.microsoft.com/office/drawing/2014/main" id="{00000000-0008-0000-0600-0000BA010000}"/>
            </a:ext>
          </a:extLst>
        </xdr:cNvPr>
        <xdr:cNvSpPr txBox="1">
          <a:spLocks noChangeArrowheads="1"/>
        </xdr:cNvSpPr>
      </xdr:nvSpPr>
      <xdr:spPr bwMode="auto">
        <a:xfrm>
          <a:off x="317182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43" name="Text Box 5">
          <a:extLst>
            <a:ext uri="{FF2B5EF4-FFF2-40B4-BE49-F238E27FC236}">
              <a16:creationId xmlns:a16="http://schemas.microsoft.com/office/drawing/2014/main" id="{00000000-0008-0000-0600-0000BB010000}"/>
            </a:ext>
          </a:extLst>
        </xdr:cNvPr>
        <xdr:cNvSpPr txBox="1">
          <a:spLocks noChangeArrowheads="1"/>
        </xdr:cNvSpPr>
      </xdr:nvSpPr>
      <xdr:spPr bwMode="auto">
        <a:xfrm>
          <a:off x="317182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44" name="Text Box 14">
          <a:extLst>
            <a:ext uri="{FF2B5EF4-FFF2-40B4-BE49-F238E27FC236}">
              <a16:creationId xmlns:a16="http://schemas.microsoft.com/office/drawing/2014/main" id="{00000000-0008-0000-0600-0000BC010000}"/>
            </a:ext>
          </a:extLst>
        </xdr:cNvPr>
        <xdr:cNvSpPr txBox="1">
          <a:spLocks noChangeArrowheads="1"/>
        </xdr:cNvSpPr>
      </xdr:nvSpPr>
      <xdr:spPr bwMode="auto">
        <a:xfrm>
          <a:off x="317182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45" name="Text Box 15">
          <a:extLst>
            <a:ext uri="{FF2B5EF4-FFF2-40B4-BE49-F238E27FC236}">
              <a16:creationId xmlns:a16="http://schemas.microsoft.com/office/drawing/2014/main" id="{00000000-0008-0000-0600-0000BD010000}"/>
            </a:ext>
          </a:extLst>
        </xdr:cNvPr>
        <xdr:cNvSpPr txBox="1">
          <a:spLocks noChangeArrowheads="1"/>
        </xdr:cNvSpPr>
      </xdr:nvSpPr>
      <xdr:spPr bwMode="auto">
        <a:xfrm>
          <a:off x="317182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46" name="Text Box 4">
          <a:extLst>
            <a:ext uri="{FF2B5EF4-FFF2-40B4-BE49-F238E27FC236}">
              <a16:creationId xmlns:a16="http://schemas.microsoft.com/office/drawing/2014/main" id="{00000000-0008-0000-0600-0000BE010000}"/>
            </a:ext>
          </a:extLst>
        </xdr:cNvPr>
        <xdr:cNvSpPr txBox="1">
          <a:spLocks noChangeArrowheads="1"/>
        </xdr:cNvSpPr>
      </xdr:nvSpPr>
      <xdr:spPr bwMode="auto">
        <a:xfrm>
          <a:off x="317182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47" name="Text Box 5">
          <a:extLst>
            <a:ext uri="{FF2B5EF4-FFF2-40B4-BE49-F238E27FC236}">
              <a16:creationId xmlns:a16="http://schemas.microsoft.com/office/drawing/2014/main" id="{00000000-0008-0000-0600-0000BF010000}"/>
            </a:ext>
          </a:extLst>
        </xdr:cNvPr>
        <xdr:cNvSpPr txBox="1">
          <a:spLocks noChangeArrowheads="1"/>
        </xdr:cNvSpPr>
      </xdr:nvSpPr>
      <xdr:spPr bwMode="auto">
        <a:xfrm>
          <a:off x="317182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48" name="Text Box 14">
          <a:extLst>
            <a:ext uri="{FF2B5EF4-FFF2-40B4-BE49-F238E27FC236}">
              <a16:creationId xmlns:a16="http://schemas.microsoft.com/office/drawing/2014/main" id="{00000000-0008-0000-0600-0000C0010000}"/>
            </a:ext>
          </a:extLst>
        </xdr:cNvPr>
        <xdr:cNvSpPr txBox="1">
          <a:spLocks noChangeArrowheads="1"/>
        </xdr:cNvSpPr>
      </xdr:nvSpPr>
      <xdr:spPr bwMode="auto">
        <a:xfrm>
          <a:off x="317182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49" name="Text Box 15">
          <a:extLst>
            <a:ext uri="{FF2B5EF4-FFF2-40B4-BE49-F238E27FC236}">
              <a16:creationId xmlns:a16="http://schemas.microsoft.com/office/drawing/2014/main" id="{00000000-0008-0000-0600-0000C1010000}"/>
            </a:ext>
          </a:extLst>
        </xdr:cNvPr>
        <xdr:cNvSpPr txBox="1">
          <a:spLocks noChangeArrowheads="1"/>
        </xdr:cNvSpPr>
      </xdr:nvSpPr>
      <xdr:spPr bwMode="auto">
        <a:xfrm>
          <a:off x="317182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50" name="Text Box 4">
          <a:extLst>
            <a:ext uri="{FF2B5EF4-FFF2-40B4-BE49-F238E27FC236}">
              <a16:creationId xmlns:a16="http://schemas.microsoft.com/office/drawing/2014/main" id="{00000000-0008-0000-0600-0000C201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51" name="Text Box 5">
          <a:extLst>
            <a:ext uri="{FF2B5EF4-FFF2-40B4-BE49-F238E27FC236}">
              <a16:creationId xmlns:a16="http://schemas.microsoft.com/office/drawing/2014/main" id="{00000000-0008-0000-0600-0000C301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52" name="Text Box 14">
          <a:extLst>
            <a:ext uri="{FF2B5EF4-FFF2-40B4-BE49-F238E27FC236}">
              <a16:creationId xmlns:a16="http://schemas.microsoft.com/office/drawing/2014/main" id="{00000000-0008-0000-0600-0000C401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53" name="Text Box 15">
          <a:extLst>
            <a:ext uri="{FF2B5EF4-FFF2-40B4-BE49-F238E27FC236}">
              <a16:creationId xmlns:a16="http://schemas.microsoft.com/office/drawing/2014/main" id="{00000000-0008-0000-0600-0000C501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54" name="Text Box 4">
          <a:extLst>
            <a:ext uri="{FF2B5EF4-FFF2-40B4-BE49-F238E27FC236}">
              <a16:creationId xmlns:a16="http://schemas.microsoft.com/office/drawing/2014/main" id="{00000000-0008-0000-0600-0000C601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55" name="Text Box 5">
          <a:extLst>
            <a:ext uri="{FF2B5EF4-FFF2-40B4-BE49-F238E27FC236}">
              <a16:creationId xmlns:a16="http://schemas.microsoft.com/office/drawing/2014/main" id="{00000000-0008-0000-0600-0000C701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56" name="Text Box 14">
          <a:extLst>
            <a:ext uri="{FF2B5EF4-FFF2-40B4-BE49-F238E27FC236}">
              <a16:creationId xmlns:a16="http://schemas.microsoft.com/office/drawing/2014/main" id="{00000000-0008-0000-0600-0000C801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57" name="Text Box 15">
          <a:extLst>
            <a:ext uri="{FF2B5EF4-FFF2-40B4-BE49-F238E27FC236}">
              <a16:creationId xmlns:a16="http://schemas.microsoft.com/office/drawing/2014/main" id="{00000000-0008-0000-0600-0000C901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58" name="Text Box 4">
          <a:extLst>
            <a:ext uri="{FF2B5EF4-FFF2-40B4-BE49-F238E27FC236}">
              <a16:creationId xmlns:a16="http://schemas.microsoft.com/office/drawing/2014/main" id="{00000000-0008-0000-0600-0000CA01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59" name="Text Box 5">
          <a:extLst>
            <a:ext uri="{FF2B5EF4-FFF2-40B4-BE49-F238E27FC236}">
              <a16:creationId xmlns:a16="http://schemas.microsoft.com/office/drawing/2014/main" id="{00000000-0008-0000-0600-0000CB01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60" name="Text Box 14">
          <a:extLst>
            <a:ext uri="{FF2B5EF4-FFF2-40B4-BE49-F238E27FC236}">
              <a16:creationId xmlns:a16="http://schemas.microsoft.com/office/drawing/2014/main" id="{00000000-0008-0000-0600-0000CC01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61" name="Text Box 15">
          <a:extLst>
            <a:ext uri="{FF2B5EF4-FFF2-40B4-BE49-F238E27FC236}">
              <a16:creationId xmlns:a16="http://schemas.microsoft.com/office/drawing/2014/main" id="{00000000-0008-0000-0600-0000CD01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62" name="Text Box 4">
          <a:extLst>
            <a:ext uri="{FF2B5EF4-FFF2-40B4-BE49-F238E27FC236}">
              <a16:creationId xmlns:a16="http://schemas.microsoft.com/office/drawing/2014/main" id="{00000000-0008-0000-0600-0000CE01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63" name="Text Box 5">
          <a:extLst>
            <a:ext uri="{FF2B5EF4-FFF2-40B4-BE49-F238E27FC236}">
              <a16:creationId xmlns:a16="http://schemas.microsoft.com/office/drawing/2014/main" id="{00000000-0008-0000-0600-0000CF01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64" name="Text Box 14">
          <a:extLst>
            <a:ext uri="{FF2B5EF4-FFF2-40B4-BE49-F238E27FC236}">
              <a16:creationId xmlns:a16="http://schemas.microsoft.com/office/drawing/2014/main" id="{00000000-0008-0000-0600-0000D001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65" name="Text Box 15">
          <a:extLst>
            <a:ext uri="{FF2B5EF4-FFF2-40B4-BE49-F238E27FC236}">
              <a16:creationId xmlns:a16="http://schemas.microsoft.com/office/drawing/2014/main" id="{00000000-0008-0000-0600-0000D101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66" name="Text Box 4">
          <a:extLst>
            <a:ext uri="{FF2B5EF4-FFF2-40B4-BE49-F238E27FC236}">
              <a16:creationId xmlns:a16="http://schemas.microsoft.com/office/drawing/2014/main" id="{00000000-0008-0000-0600-0000D201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67" name="Text Box 5">
          <a:extLst>
            <a:ext uri="{FF2B5EF4-FFF2-40B4-BE49-F238E27FC236}">
              <a16:creationId xmlns:a16="http://schemas.microsoft.com/office/drawing/2014/main" id="{00000000-0008-0000-0600-0000D301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68" name="Text Box 14">
          <a:extLst>
            <a:ext uri="{FF2B5EF4-FFF2-40B4-BE49-F238E27FC236}">
              <a16:creationId xmlns:a16="http://schemas.microsoft.com/office/drawing/2014/main" id="{00000000-0008-0000-0600-0000D401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69" name="Text Box 15">
          <a:extLst>
            <a:ext uri="{FF2B5EF4-FFF2-40B4-BE49-F238E27FC236}">
              <a16:creationId xmlns:a16="http://schemas.microsoft.com/office/drawing/2014/main" id="{00000000-0008-0000-0600-0000D501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70" name="Text Box 4">
          <a:extLst>
            <a:ext uri="{FF2B5EF4-FFF2-40B4-BE49-F238E27FC236}">
              <a16:creationId xmlns:a16="http://schemas.microsoft.com/office/drawing/2014/main" id="{00000000-0008-0000-0600-0000D601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71" name="Text Box 5">
          <a:extLst>
            <a:ext uri="{FF2B5EF4-FFF2-40B4-BE49-F238E27FC236}">
              <a16:creationId xmlns:a16="http://schemas.microsoft.com/office/drawing/2014/main" id="{00000000-0008-0000-0600-0000D701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72" name="Text Box 14">
          <a:extLst>
            <a:ext uri="{FF2B5EF4-FFF2-40B4-BE49-F238E27FC236}">
              <a16:creationId xmlns:a16="http://schemas.microsoft.com/office/drawing/2014/main" id="{00000000-0008-0000-0600-0000D801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73" name="Text Box 15">
          <a:extLst>
            <a:ext uri="{FF2B5EF4-FFF2-40B4-BE49-F238E27FC236}">
              <a16:creationId xmlns:a16="http://schemas.microsoft.com/office/drawing/2014/main" id="{00000000-0008-0000-0600-0000D901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74" name="Text Box 4">
          <a:extLst>
            <a:ext uri="{FF2B5EF4-FFF2-40B4-BE49-F238E27FC236}">
              <a16:creationId xmlns:a16="http://schemas.microsoft.com/office/drawing/2014/main" id="{00000000-0008-0000-0600-0000DA01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75" name="Text Box 5">
          <a:extLst>
            <a:ext uri="{FF2B5EF4-FFF2-40B4-BE49-F238E27FC236}">
              <a16:creationId xmlns:a16="http://schemas.microsoft.com/office/drawing/2014/main" id="{00000000-0008-0000-0600-0000DB01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76" name="Text Box 14">
          <a:extLst>
            <a:ext uri="{FF2B5EF4-FFF2-40B4-BE49-F238E27FC236}">
              <a16:creationId xmlns:a16="http://schemas.microsoft.com/office/drawing/2014/main" id="{00000000-0008-0000-0600-0000DC01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77" name="Text Box 15">
          <a:extLst>
            <a:ext uri="{FF2B5EF4-FFF2-40B4-BE49-F238E27FC236}">
              <a16:creationId xmlns:a16="http://schemas.microsoft.com/office/drawing/2014/main" id="{00000000-0008-0000-0600-0000DD01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78" name="Text Box 4">
          <a:extLst>
            <a:ext uri="{FF2B5EF4-FFF2-40B4-BE49-F238E27FC236}">
              <a16:creationId xmlns:a16="http://schemas.microsoft.com/office/drawing/2014/main" id="{00000000-0008-0000-0600-0000DE01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79" name="Text Box 5">
          <a:extLst>
            <a:ext uri="{FF2B5EF4-FFF2-40B4-BE49-F238E27FC236}">
              <a16:creationId xmlns:a16="http://schemas.microsoft.com/office/drawing/2014/main" id="{00000000-0008-0000-0600-0000DF01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80" name="Text Box 14">
          <a:extLst>
            <a:ext uri="{FF2B5EF4-FFF2-40B4-BE49-F238E27FC236}">
              <a16:creationId xmlns:a16="http://schemas.microsoft.com/office/drawing/2014/main" id="{00000000-0008-0000-0600-0000E001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81" name="Text Box 15">
          <a:extLst>
            <a:ext uri="{FF2B5EF4-FFF2-40B4-BE49-F238E27FC236}">
              <a16:creationId xmlns:a16="http://schemas.microsoft.com/office/drawing/2014/main" id="{00000000-0008-0000-0600-0000E101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82" name="Text Box 4">
          <a:extLst>
            <a:ext uri="{FF2B5EF4-FFF2-40B4-BE49-F238E27FC236}">
              <a16:creationId xmlns:a16="http://schemas.microsoft.com/office/drawing/2014/main" id="{00000000-0008-0000-0600-0000E2010000}"/>
            </a:ext>
          </a:extLst>
        </xdr:cNvPr>
        <xdr:cNvSpPr txBox="1">
          <a:spLocks noChangeArrowheads="1"/>
        </xdr:cNvSpPr>
      </xdr:nvSpPr>
      <xdr:spPr bwMode="auto">
        <a:xfrm>
          <a:off x="317182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83" name="Text Box 5">
          <a:extLst>
            <a:ext uri="{FF2B5EF4-FFF2-40B4-BE49-F238E27FC236}">
              <a16:creationId xmlns:a16="http://schemas.microsoft.com/office/drawing/2014/main" id="{00000000-0008-0000-0600-0000E3010000}"/>
            </a:ext>
          </a:extLst>
        </xdr:cNvPr>
        <xdr:cNvSpPr txBox="1">
          <a:spLocks noChangeArrowheads="1"/>
        </xdr:cNvSpPr>
      </xdr:nvSpPr>
      <xdr:spPr bwMode="auto">
        <a:xfrm>
          <a:off x="317182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84" name="Text Box 14">
          <a:extLst>
            <a:ext uri="{FF2B5EF4-FFF2-40B4-BE49-F238E27FC236}">
              <a16:creationId xmlns:a16="http://schemas.microsoft.com/office/drawing/2014/main" id="{00000000-0008-0000-0600-0000E4010000}"/>
            </a:ext>
          </a:extLst>
        </xdr:cNvPr>
        <xdr:cNvSpPr txBox="1">
          <a:spLocks noChangeArrowheads="1"/>
        </xdr:cNvSpPr>
      </xdr:nvSpPr>
      <xdr:spPr bwMode="auto">
        <a:xfrm>
          <a:off x="317182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85" name="Text Box 15">
          <a:extLst>
            <a:ext uri="{FF2B5EF4-FFF2-40B4-BE49-F238E27FC236}">
              <a16:creationId xmlns:a16="http://schemas.microsoft.com/office/drawing/2014/main" id="{00000000-0008-0000-0600-0000E5010000}"/>
            </a:ext>
          </a:extLst>
        </xdr:cNvPr>
        <xdr:cNvSpPr txBox="1">
          <a:spLocks noChangeArrowheads="1"/>
        </xdr:cNvSpPr>
      </xdr:nvSpPr>
      <xdr:spPr bwMode="auto">
        <a:xfrm>
          <a:off x="317182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86" name="Text Box 4">
          <a:extLst>
            <a:ext uri="{FF2B5EF4-FFF2-40B4-BE49-F238E27FC236}">
              <a16:creationId xmlns:a16="http://schemas.microsoft.com/office/drawing/2014/main" id="{00000000-0008-0000-0600-0000E6010000}"/>
            </a:ext>
          </a:extLst>
        </xdr:cNvPr>
        <xdr:cNvSpPr txBox="1">
          <a:spLocks noChangeArrowheads="1"/>
        </xdr:cNvSpPr>
      </xdr:nvSpPr>
      <xdr:spPr bwMode="auto">
        <a:xfrm>
          <a:off x="317182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87" name="Text Box 5">
          <a:extLst>
            <a:ext uri="{FF2B5EF4-FFF2-40B4-BE49-F238E27FC236}">
              <a16:creationId xmlns:a16="http://schemas.microsoft.com/office/drawing/2014/main" id="{00000000-0008-0000-0600-0000E7010000}"/>
            </a:ext>
          </a:extLst>
        </xdr:cNvPr>
        <xdr:cNvSpPr txBox="1">
          <a:spLocks noChangeArrowheads="1"/>
        </xdr:cNvSpPr>
      </xdr:nvSpPr>
      <xdr:spPr bwMode="auto">
        <a:xfrm>
          <a:off x="317182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88" name="Text Box 14">
          <a:extLst>
            <a:ext uri="{FF2B5EF4-FFF2-40B4-BE49-F238E27FC236}">
              <a16:creationId xmlns:a16="http://schemas.microsoft.com/office/drawing/2014/main" id="{00000000-0008-0000-0600-0000E8010000}"/>
            </a:ext>
          </a:extLst>
        </xdr:cNvPr>
        <xdr:cNvSpPr txBox="1">
          <a:spLocks noChangeArrowheads="1"/>
        </xdr:cNvSpPr>
      </xdr:nvSpPr>
      <xdr:spPr bwMode="auto">
        <a:xfrm>
          <a:off x="317182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89" name="Text Box 15">
          <a:extLst>
            <a:ext uri="{FF2B5EF4-FFF2-40B4-BE49-F238E27FC236}">
              <a16:creationId xmlns:a16="http://schemas.microsoft.com/office/drawing/2014/main" id="{00000000-0008-0000-0600-0000E9010000}"/>
            </a:ext>
          </a:extLst>
        </xdr:cNvPr>
        <xdr:cNvSpPr txBox="1">
          <a:spLocks noChangeArrowheads="1"/>
        </xdr:cNvSpPr>
      </xdr:nvSpPr>
      <xdr:spPr bwMode="auto">
        <a:xfrm>
          <a:off x="317182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90" name="Text Box 4">
          <a:extLst>
            <a:ext uri="{FF2B5EF4-FFF2-40B4-BE49-F238E27FC236}">
              <a16:creationId xmlns:a16="http://schemas.microsoft.com/office/drawing/2014/main" id="{00000000-0008-0000-0600-0000EA010000}"/>
            </a:ext>
          </a:extLst>
        </xdr:cNvPr>
        <xdr:cNvSpPr txBox="1">
          <a:spLocks noChangeArrowheads="1"/>
        </xdr:cNvSpPr>
      </xdr:nvSpPr>
      <xdr:spPr bwMode="auto">
        <a:xfrm>
          <a:off x="317182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91" name="Text Box 5">
          <a:extLst>
            <a:ext uri="{FF2B5EF4-FFF2-40B4-BE49-F238E27FC236}">
              <a16:creationId xmlns:a16="http://schemas.microsoft.com/office/drawing/2014/main" id="{00000000-0008-0000-0600-0000EB010000}"/>
            </a:ext>
          </a:extLst>
        </xdr:cNvPr>
        <xdr:cNvSpPr txBox="1">
          <a:spLocks noChangeArrowheads="1"/>
        </xdr:cNvSpPr>
      </xdr:nvSpPr>
      <xdr:spPr bwMode="auto">
        <a:xfrm>
          <a:off x="317182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92" name="Text Box 14">
          <a:extLst>
            <a:ext uri="{FF2B5EF4-FFF2-40B4-BE49-F238E27FC236}">
              <a16:creationId xmlns:a16="http://schemas.microsoft.com/office/drawing/2014/main" id="{00000000-0008-0000-0600-0000EC010000}"/>
            </a:ext>
          </a:extLst>
        </xdr:cNvPr>
        <xdr:cNvSpPr txBox="1">
          <a:spLocks noChangeArrowheads="1"/>
        </xdr:cNvSpPr>
      </xdr:nvSpPr>
      <xdr:spPr bwMode="auto">
        <a:xfrm>
          <a:off x="317182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93" name="Text Box 15">
          <a:extLst>
            <a:ext uri="{FF2B5EF4-FFF2-40B4-BE49-F238E27FC236}">
              <a16:creationId xmlns:a16="http://schemas.microsoft.com/office/drawing/2014/main" id="{00000000-0008-0000-0600-0000ED010000}"/>
            </a:ext>
          </a:extLst>
        </xdr:cNvPr>
        <xdr:cNvSpPr txBox="1">
          <a:spLocks noChangeArrowheads="1"/>
        </xdr:cNvSpPr>
      </xdr:nvSpPr>
      <xdr:spPr bwMode="auto">
        <a:xfrm>
          <a:off x="317182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94" name="Text Box 4">
          <a:extLst>
            <a:ext uri="{FF2B5EF4-FFF2-40B4-BE49-F238E27FC236}">
              <a16:creationId xmlns:a16="http://schemas.microsoft.com/office/drawing/2014/main" id="{00000000-0008-0000-0600-0000EE010000}"/>
            </a:ext>
          </a:extLst>
        </xdr:cNvPr>
        <xdr:cNvSpPr txBox="1">
          <a:spLocks noChangeArrowheads="1"/>
        </xdr:cNvSpPr>
      </xdr:nvSpPr>
      <xdr:spPr bwMode="auto">
        <a:xfrm>
          <a:off x="317182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95" name="Text Box 5">
          <a:extLst>
            <a:ext uri="{FF2B5EF4-FFF2-40B4-BE49-F238E27FC236}">
              <a16:creationId xmlns:a16="http://schemas.microsoft.com/office/drawing/2014/main" id="{00000000-0008-0000-0600-0000EF010000}"/>
            </a:ext>
          </a:extLst>
        </xdr:cNvPr>
        <xdr:cNvSpPr txBox="1">
          <a:spLocks noChangeArrowheads="1"/>
        </xdr:cNvSpPr>
      </xdr:nvSpPr>
      <xdr:spPr bwMode="auto">
        <a:xfrm>
          <a:off x="317182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96" name="Text Box 14">
          <a:extLst>
            <a:ext uri="{FF2B5EF4-FFF2-40B4-BE49-F238E27FC236}">
              <a16:creationId xmlns:a16="http://schemas.microsoft.com/office/drawing/2014/main" id="{00000000-0008-0000-0600-0000F0010000}"/>
            </a:ext>
          </a:extLst>
        </xdr:cNvPr>
        <xdr:cNvSpPr txBox="1">
          <a:spLocks noChangeArrowheads="1"/>
        </xdr:cNvSpPr>
      </xdr:nvSpPr>
      <xdr:spPr bwMode="auto">
        <a:xfrm>
          <a:off x="317182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97" name="Text Box 15">
          <a:extLst>
            <a:ext uri="{FF2B5EF4-FFF2-40B4-BE49-F238E27FC236}">
              <a16:creationId xmlns:a16="http://schemas.microsoft.com/office/drawing/2014/main" id="{00000000-0008-0000-0600-0000F1010000}"/>
            </a:ext>
          </a:extLst>
        </xdr:cNvPr>
        <xdr:cNvSpPr txBox="1">
          <a:spLocks noChangeArrowheads="1"/>
        </xdr:cNvSpPr>
      </xdr:nvSpPr>
      <xdr:spPr bwMode="auto">
        <a:xfrm>
          <a:off x="317182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98" name="Text Box 4">
          <a:extLst>
            <a:ext uri="{FF2B5EF4-FFF2-40B4-BE49-F238E27FC236}">
              <a16:creationId xmlns:a16="http://schemas.microsoft.com/office/drawing/2014/main" id="{00000000-0008-0000-0600-0000F2010000}"/>
            </a:ext>
          </a:extLst>
        </xdr:cNvPr>
        <xdr:cNvSpPr txBox="1">
          <a:spLocks noChangeArrowheads="1"/>
        </xdr:cNvSpPr>
      </xdr:nvSpPr>
      <xdr:spPr bwMode="auto">
        <a:xfrm>
          <a:off x="317182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499" name="Text Box 5">
          <a:extLst>
            <a:ext uri="{FF2B5EF4-FFF2-40B4-BE49-F238E27FC236}">
              <a16:creationId xmlns:a16="http://schemas.microsoft.com/office/drawing/2014/main" id="{00000000-0008-0000-0600-0000F3010000}"/>
            </a:ext>
          </a:extLst>
        </xdr:cNvPr>
        <xdr:cNvSpPr txBox="1">
          <a:spLocks noChangeArrowheads="1"/>
        </xdr:cNvSpPr>
      </xdr:nvSpPr>
      <xdr:spPr bwMode="auto">
        <a:xfrm>
          <a:off x="317182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500" name="Text Box 14">
          <a:extLst>
            <a:ext uri="{FF2B5EF4-FFF2-40B4-BE49-F238E27FC236}">
              <a16:creationId xmlns:a16="http://schemas.microsoft.com/office/drawing/2014/main" id="{00000000-0008-0000-0600-0000F4010000}"/>
            </a:ext>
          </a:extLst>
        </xdr:cNvPr>
        <xdr:cNvSpPr txBox="1">
          <a:spLocks noChangeArrowheads="1"/>
        </xdr:cNvSpPr>
      </xdr:nvSpPr>
      <xdr:spPr bwMode="auto">
        <a:xfrm>
          <a:off x="317182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501" name="Text Box 15">
          <a:extLst>
            <a:ext uri="{FF2B5EF4-FFF2-40B4-BE49-F238E27FC236}">
              <a16:creationId xmlns:a16="http://schemas.microsoft.com/office/drawing/2014/main" id="{00000000-0008-0000-0600-0000F5010000}"/>
            </a:ext>
          </a:extLst>
        </xdr:cNvPr>
        <xdr:cNvSpPr txBox="1">
          <a:spLocks noChangeArrowheads="1"/>
        </xdr:cNvSpPr>
      </xdr:nvSpPr>
      <xdr:spPr bwMode="auto">
        <a:xfrm>
          <a:off x="317182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502" name="Text Box 4">
          <a:extLst>
            <a:ext uri="{FF2B5EF4-FFF2-40B4-BE49-F238E27FC236}">
              <a16:creationId xmlns:a16="http://schemas.microsoft.com/office/drawing/2014/main" id="{00000000-0008-0000-0600-0000F6010000}"/>
            </a:ext>
          </a:extLst>
        </xdr:cNvPr>
        <xdr:cNvSpPr txBox="1">
          <a:spLocks noChangeArrowheads="1"/>
        </xdr:cNvSpPr>
      </xdr:nvSpPr>
      <xdr:spPr bwMode="auto">
        <a:xfrm>
          <a:off x="317182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503" name="Text Box 5">
          <a:extLst>
            <a:ext uri="{FF2B5EF4-FFF2-40B4-BE49-F238E27FC236}">
              <a16:creationId xmlns:a16="http://schemas.microsoft.com/office/drawing/2014/main" id="{00000000-0008-0000-0600-0000F7010000}"/>
            </a:ext>
          </a:extLst>
        </xdr:cNvPr>
        <xdr:cNvSpPr txBox="1">
          <a:spLocks noChangeArrowheads="1"/>
        </xdr:cNvSpPr>
      </xdr:nvSpPr>
      <xdr:spPr bwMode="auto">
        <a:xfrm>
          <a:off x="317182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504" name="Text Box 14">
          <a:extLst>
            <a:ext uri="{FF2B5EF4-FFF2-40B4-BE49-F238E27FC236}">
              <a16:creationId xmlns:a16="http://schemas.microsoft.com/office/drawing/2014/main" id="{00000000-0008-0000-0600-0000F8010000}"/>
            </a:ext>
          </a:extLst>
        </xdr:cNvPr>
        <xdr:cNvSpPr txBox="1">
          <a:spLocks noChangeArrowheads="1"/>
        </xdr:cNvSpPr>
      </xdr:nvSpPr>
      <xdr:spPr bwMode="auto">
        <a:xfrm>
          <a:off x="317182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505" name="Text Box 15">
          <a:extLst>
            <a:ext uri="{FF2B5EF4-FFF2-40B4-BE49-F238E27FC236}">
              <a16:creationId xmlns:a16="http://schemas.microsoft.com/office/drawing/2014/main" id="{00000000-0008-0000-0600-0000F9010000}"/>
            </a:ext>
          </a:extLst>
        </xdr:cNvPr>
        <xdr:cNvSpPr txBox="1">
          <a:spLocks noChangeArrowheads="1"/>
        </xdr:cNvSpPr>
      </xdr:nvSpPr>
      <xdr:spPr bwMode="auto">
        <a:xfrm>
          <a:off x="317182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506" name="Text Box 4">
          <a:extLst>
            <a:ext uri="{FF2B5EF4-FFF2-40B4-BE49-F238E27FC236}">
              <a16:creationId xmlns:a16="http://schemas.microsoft.com/office/drawing/2014/main" id="{00000000-0008-0000-0600-0000FA010000}"/>
            </a:ext>
          </a:extLst>
        </xdr:cNvPr>
        <xdr:cNvSpPr txBox="1">
          <a:spLocks noChangeArrowheads="1"/>
        </xdr:cNvSpPr>
      </xdr:nvSpPr>
      <xdr:spPr bwMode="auto">
        <a:xfrm>
          <a:off x="317182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507" name="Text Box 5">
          <a:extLst>
            <a:ext uri="{FF2B5EF4-FFF2-40B4-BE49-F238E27FC236}">
              <a16:creationId xmlns:a16="http://schemas.microsoft.com/office/drawing/2014/main" id="{00000000-0008-0000-0600-0000FB010000}"/>
            </a:ext>
          </a:extLst>
        </xdr:cNvPr>
        <xdr:cNvSpPr txBox="1">
          <a:spLocks noChangeArrowheads="1"/>
        </xdr:cNvSpPr>
      </xdr:nvSpPr>
      <xdr:spPr bwMode="auto">
        <a:xfrm>
          <a:off x="317182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508" name="Text Box 14">
          <a:extLst>
            <a:ext uri="{FF2B5EF4-FFF2-40B4-BE49-F238E27FC236}">
              <a16:creationId xmlns:a16="http://schemas.microsoft.com/office/drawing/2014/main" id="{00000000-0008-0000-0600-0000FC010000}"/>
            </a:ext>
          </a:extLst>
        </xdr:cNvPr>
        <xdr:cNvSpPr txBox="1">
          <a:spLocks noChangeArrowheads="1"/>
        </xdr:cNvSpPr>
      </xdr:nvSpPr>
      <xdr:spPr bwMode="auto">
        <a:xfrm>
          <a:off x="317182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509" name="Text Box 15">
          <a:extLst>
            <a:ext uri="{FF2B5EF4-FFF2-40B4-BE49-F238E27FC236}">
              <a16:creationId xmlns:a16="http://schemas.microsoft.com/office/drawing/2014/main" id="{00000000-0008-0000-0600-0000FD010000}"/>
            </a:ext>
          </a:extLst>
        </xdr:cNvPr>
        <xdr:cNvSpPr txBox="1">
          <a:spLocks noChangeArrowheads="1"/>
        </xdr:cNvSpPr>
      </xdr:nvSpPr>
      <xdr:spPr bwMode="auto">
        <a:xfrm>
          <a:off x="317182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510" name="Text Box 4">
          <a:extLst>
            <a:ext uri="{FF2B5EF4-FFF2-40B4-BE49-F238E27FC236}">
              <a16:creationId xmlns:a16="http://schemas.microsoft.com/office/drawing/2014/main" id="{00000000-0008-0000-0600-0000FE010000}"/>
            </a:ext>
          </a:extLst>
        </xdr:cNvPr>
        <xdr:cNvSpPr txBox="1">
          <a:spLocks noChangeArrowheads="1"/>
        </xdr:cNvSpPr>
      </xdr:nvSpPr>
      <xdr:spPr bwMode="auto">
        <a:xfrm>
          <a:off x="317182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511" name="Text Box 5">
          <a:extLst>
            <a:ext uri="{FF2B5EF4-FFF2-40B4-BE49-F238E27FC236}">
              <a16:creationId xmlns:a16="http://schemas.microsoft.com/office/drawing/2014/main" id="{00000000-0008-0000-0600-0000FF010000}"/>
            </a:ext>
          </a:extLst>
        </xdr:cNvPr>
        <xdr:cNvSpPr txBox="1">
          <a:spLocks noChangeArrowheads="1"/>
        </xdr:cNvSpPr>
      </xdr:nvSpPr>
      <xdr:spPr bwMode="auto">
        <a:xfrm>
          <a:off x="317182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512" name="Text Box 14">
          <a:extLst>
            <a:ext uri="{FF2B5EF4-FFF2-40B4-BE49-F238E27FC236}">
              <a16:creationId xmlns:a16="http://schemas.microsoft.com/office/drawing/2014/main" id="{00000000-0008-0000-0600-000000020000}"/>
            </a:ext>
          </a:extLst>
        </xdr:cNvPr>
        <xdr:cNvSpPr txBox="1">
          <a:spLocks noChangeArrowheads="1"/>
        </xdr:cNvSpPr>
      </xdr:nvSpPr>
      <xdr:spPr bwMode="auto">
        <a:xfrm>
          <a:off x="317182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513" name="Text Box 15">
          <a:extLst>
            <a:ext uri="{FF2B5EF4-FFF2-40B4-BE49-F238E27FC236}">
              <a16:creationId xmlns:a16="http://schemas.microsoft.com/office/drawing/2014/main" id="{00000000-0008-0000-0600-000001020000}"/>
            </a:ext>
          </a:extLst>
        </xdr:cNvPr>
        <xdr:cNvSpPr txBox="1">
          <a:spLocks noChangeArrowheads="1"/>
        </xdr:cNvSpPr>
      </xdr:nvSpPr>
      <xdr:spPr bwMode="auto">
        <a:xfrm>
          <a:off x="317182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514" name="Text Box 4">
          <a:extLst>
            <a:ext uri="{FF2B5EF4-FFF2-40B4-BE49-F238E27FC236}">
              <a16:creationId xmlns:a16="http://schemas.microsoft.com/office/drawing/2014/main" id="{00000000-0008-0000-0600-00000202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515" name="Text Box 5">
          <a:extLst>
            <a:ext uri="{FF2B5EF4-FFF2-40B4-BE49-F238E27FC236}">
              <a16:creationId xmlns:a16="http://schemas.microsoft.com/office/drawing/2014/main" id="{00000000-0008-0000-0600-00000302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516" name="Text Box 14">
          <a:extLst>
            <a:ext uri="{FF2B5EF4-FFF2-40B4-BE49-F238E27FC236}">
              <a16:creationId xmlns:a16="http://schemas.microsoft.com/office/drawing/2014/main" id="{00000000-0008-0000-0600-00000402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517" name="Text Box 15">
          <a:extLst>
            <a:ext uri="{FF2B5EF4-FFF2-40B4-BE49-F238E27FC236}">
              <a16:creationId xmlns:a16="http://schemas.microsoft.com/office/drawing/2014/main" id="{00000000-0008-0000-0600-00000502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518" name="Text Box 4">
          <a:extLst>
            <a:ext uri="{FF2B5EF4-FFF2-40B4-BE49-F238E27FC236}">
              <a16:creationId xmlns:a16="http://schemas.microsoft.com/office/drawing/2014/main" id="{00000000-0008-0000-0600-00000602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519" name="Text Box 5">
          <a:extLst>
            <a:ext uri="{FF2B5EF4-FFF2-40B4-BE49-F238E27FC236}">
              <a16:creationId xmlns:a16="http://schemas.microsoft.com/office/drawing/2014/main" id="{00000000-0008-0000-0600-00000702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520" name="Text Box 14">
          <a:extLst>
            <a:ext uri="{FF2B5EF4-FFF2-40B4-BE49-F238E27FC236}">
              <a16:creationId xmlns:a16="http://schemas.microsoft.com/office/drawing/2014/main" id="{00000000-0008-0000-0600-00000802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521" name="Text Box 15">
          <a:extLst>
            <a:ext uri="{FF2B5EF4-FFF2-40B4-BE49-F238E27FC236}">
              <a16:creationId xmlns:a16="http://schemas.microsoft.com/office/drawing/2014/main" id="{00000000-0008-0000-0600-00000902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522" name="Text Box 4">
          <a:extLst>
            <a:ext uri="{FF2B5EF4-FFF2-40B4-BE49-F238E27FC236}">
              <a16:creationId xmlns:a16="http://schemas.microsoft.com/office/drawing/2014/main" id="{00000000-0008-0000-0600-00000A02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523" name="Text Box 5">
          <a:extLst>
            <a:ext uri="{FF2B5EF4-FFF2-40B4-BE49-F238E27FC236}">
              <a16:creationId xmlns:a16="http://schemas.microsoft.com/office/drawing/2014/main" id="{00000000-0008-0000-0600-00000B02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524" name="Text Box 14">
          <a:extLst>
            <a:ext uri="{FF2B5EF4-FFF2-40B4-BE49-F238E27FC236}">
              <a16:creationId xmlns:a16="http://schemas.microsoft.com/office/drawing/2014/main" id="{00000000-0008-0000-0600-00000C02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525" name="Text Box 15">
          <a:extLst>
            <a:ext uri="{FF2B5EF4-FFF2-40B4-BE49-F238E27FC236}">
              <a16:creationId xmlns:a16="http://schemas.microsoft.com/office/drawing/2014/main" id="{00000000-0008-0000-0600-00000D02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526" name="Text Box 4">
          <a:extLst>
            <a:ext uri="{FF2B5EF4-FFF2-40B4-BE49-F238E27FC236}">
              <a16:creationId xmlns:a16="http://schemas.microsoft.com/office/drawing/2014/main" id="{00000000-0008-0000-0600-00000E02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527" name="Text Box 5">
          <a:extLst>
            <a:ext uri="{FF2B5EF4-FFF2-40B4-BE49-F238E27FC236}">
              <a16:creationId xmlns:a16="http://schemas.microsoft.com/office/drawing/2014/main" id="{00000000-0008-0000-0600-00000F02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528" name="Text Box 14">
          <a:extLst>
            <a:ext uri="{FF2B5EF4-FFF2-40B4-BE49-F238E27FC236}">
              <a16:creationId xmlns:a16="http://schemas.microsoft.com/office/drawing/2014/main" id="{00000000-0008-0000-0600-00001002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529" name="Text Box 15">
          <a:extLst>
            <a:ext uri="{FF2B5EF4-FFF2-40B4-BE49-F238E27FC236}">
              <a16:creationId xmlns:a16="http://schemas.microsoft.com/office/drawing/2014/main" id="{00000000-0008-0000-0600-00001102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530" name="Text Box 4">
          <a:extLst>
            <a:ext uri="{FF2B5EF4-FFF2-40B4-BE49-F238E27FC236}">
              <a16:creationId xmlns:a16="http://schemas.microsoft.com/office/drawing/2014/main" id="{00000000-0008-0000-0600-00001202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531" name="Text Box 5">
          <a:extLst>
            <a:ext uri="{FF2B5EF4-FFF2-40B4-BE49-F238E27FC236}">
              <a16:creationId xmlns:a16="http://schemas.microsoft.com/office/drawing/2014/main" id="{00000000-0008-0000-0600-00001302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532" name="Text Box 14">
          <a:extLst>
            <a:ext uri="{FF2B5EF4-FFF2-40B4-BE49-F238E27FC236}">
              <a16:creationId xmlns:a16="http://schemas.microsoft.com/office/drawing/2014/main" id="{00000000-0008-0000-0600-00001402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533" name="Text Box 15">
          <a:extLst>
            <a:ext uri="{FF2B5EF4-FFF2-40B4-BE49-F238E27FC236}">
              <a16:creationId xmlns:a16="http://schemas.microsoft.com/office/drawing/2014/main" id="{00000000-0008-0000-0600-00001502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534" name="Text Box 4">
          <a:extLst>
            <a:ext uri="{FF2B5EF4-FFF2-40B4-BE49-F238E27FC236}">
              <a16:creationId xmlns:a16="http://schemas.microsoft.com/office/drawing/2014/main" id="{00000000-0008-0000-0600-00001602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535" name="Text Box 5">
          <a:extLst>
            <a:ext uri="{FF2B5EF4-FFF2-40B4-BE49-F238E27FC236}">
              <a16:creationId xmlns:a16="http://schemas.microsoft.com/office/drawing/2014/main" id="{00000000-0008-0000-0600-00001702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536" name="Text Box 14">
          <a:extLst>
            <a:ext uri="{FF2B5EF4-FFF2-40B4-BE49-F238E27FC236}">
              <a16:creationId xmlns:a16="http://schemas.microsoft.com/office/drawing/2014/main" id="{00000000-0008-0000-0600-00001802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537" name="Text Box 15">
          <a:extLst>
            <a:ext uri="{FF2B5EF4-FFF2-40B4-BE49-F238E27FC236}">
              <a16:creationId xmlns:a16="http://schemas.microsoft.com/office/drawing/2014/main" id="{00000000-0008-0000-0600-00001902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538" name="Text Box 4">
          <a:extLst>
            <a:ext uri="{FF2B5EF4-FFF2-40B4-BE49-F238E27FC236}">
              <a16:creationId xmlns:a16="http://schemas.microsoft.com/office/drawing/2014/main" id="{00000000-0008-0000-0600-00001A02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539" name="Text Box 5">
          <a:extLst>
            <a:ext uri="{FF2B5EF4-FFF2-40B4-BE49-F238E27FC236}">
              <a16:creationId xmlns:a16="http://schemas.microsoft.com/office/drawing/2014/main" id="{00000000-0008-0000-0600-00001B02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540" name="Text Box 14">
          <a:extLst>
            <a:ext uri="{FF2B5EF4-FFF2-40B4-BE49-F238E27FC236}">
              <a16:creationId xmlns:a16="http://schemas.microsoft.com/office/drawing/2014/main" id="{00000000-0008-0000-0600-00001C02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541" name="Text Box 15">
          <a:extLst>
            <a:ext uri="{FF2B5EF4-FFF2-40B4-BE49-F238E27FC236}">
              <a16:creationId xmlns:a16="http://schemas.microsoft.com/office/drawing/2014/main" id="{00000000-0008-0000-0600-00001D02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542" name="Text Box 4">
          <a:extLst>
            <a:ext uri="{FF2B5EF4-FFF2-40B4-BE49-F238E27FC236}">
              <a16:creationId xmlns:a16="http://schemas.microsoft.com/office/drawing/2014/main" id="{00000000-0008-0000-0600-00001E02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543" name="Text Box 5">
          <a:extLst>
            <a:ext uri="{FF2B5EF4-FFF2-40B4-BE49-F238E27FC236}">
              <a16:creationId xmlns:a16="http://schemas.microsoft.com/office/drawing/2014/main" id="{00000000-0008-0000-0600-00001F02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544" name="Text Box 14">
          <a:extLst>
            <a:ext uri="{FF2B5EF4-FFF2-40B4-BE49-F238E27FC236}">
              <a16:creationId xmlns:a16="http://schemas.microsoft.com/office/drawing/2014/main" id="{00000000-0008-0000-0600-00002002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545" name="Text Box 15">
          <a:extLst>
            <a:ext uri="{FF2B5EF4-FFF2-40B4-BE49-F238E27FC236}">
              <a16:creationId xmlns:a16="http://schemas.microsoft.com/office/drawing/2014/main" id="{00000000-0008-0000-0600-00002102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546" name="Text Box 4">
          <a:extLst>
            <a:ext uri="{FF2B5EF4-FFF2-40B4-BE49-F238E27FC236}">
              <a16:creationId xmlns:a16="http://schemas.microsoft.com/office/drawing/2014/main" id="{00000000-0008-0000-0600-00002202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547" name="Text Box 5">
          <a:extLst>
            <a:ext uri="{FF2B5EF4-FFF2-40B4-BE49-F238E27FC236}">
              <a16:creationId xmlns:a16="http://schemas.microsoft.com/office/drawing/2014/main" id="{00000000-0008-0000-0600-00002302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548" name="Text Box 14">
          <a:extLst>
            <a:ext uri="{FF2B5EF4-FFF2-40B4-BE49-F238E27FC236}">
              <a16:creationId xmlns:a16="http://schemas.microsoft.com/office/drawing/2014/main" id="{00000000-0008-0000-0600-00002402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549" name="Text Box 15">
          <a:extLst>
            <a:ext uri="{FF2B5EF4-FFF2-40B4-BE49-F238E27FC236}">
              <a16:creationId xmlns:a16="http://schemas.microsoft.com/office/drawing/2014/main" id="{00000000-0008-0000-0600-00002502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550" name="Text Box 4">
          <a:extLst>
            <a:ext uri="{FF2B5EF4-FFF2-40B4-BE49-F238E27FC236}">
              <a16:creationId xmlns:a16="http://schemas.microsoft.com/office/drawing/2014/main" id="{00000000-0008-0000-0600-00002602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551" name="Text Box 5">
          <a:extLst>
            <a:ext uri="{FF2B5EF4-FFF2-40B4-BE49-F238E27FC236}">
              <a16:creationId xmlns:a16="http://schemas.microsoft.com/office/drawing/2014/main" id="{00000000-0008-0000-0600-00002702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552" name="Text Box 14">
          <a:extLst>
            <a:ext uri="{FF2B5EF4-FFF2-40B4-BE49-F238E27FC236}">
              <a16:creationId xmlns:a16="http://schemas.microsoft.com/office/drawing/2014/main" id="{00000000-0008-0000-0600-00002802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553" name="Text Box 15">
          <a:extLst>
            <a:ext uri="{FF2B5EF4-FFF2-40B4-BE49-F238E27FC236}">
              <a16:creationId xmlns:a16="http://schemas.microsoft.com/office/drawing/2014/main" id="{00000000-0008-0000-0600-00002902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554" name="Text Box 4">
          <a:extLst>
            <a:ext uri="{FF2B5EF4-FFF2-40B4-BE49-F238E27FC236}">
              <a16:creationId xmlns:a16="http://schemas.microsoft.com/office/drawing/2014/main" id="{00000000-0008-0000-0600-00002A02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555" name="Text Box 5">
          <a:extLst>
            <a:ext uri="{FF2B5EF4-FFF2-40B4-BE49-F238E27FC236}">
              <a16:creationId xmlns:a16="http://schemas.microsoft.com/office/drawing/2014/main" id="{00000000-0008-0000-0600-00002B02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556" name="Text Box 14">
          <a:extLst>
            <a:ext uri="{FF2B5EF4-FFF2-40B4-BE49-F238E27FC236}">
              <a16:creationId xmlns:a16="http://schemas.microsoft.com/office/drawing/2014/main" id="{00000000-0008-0000-0600-00002C02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557" name="Text Box 15">
          <a:extLst>
            <a:ext uri="{FF2B5EF4-FFF2-40B4-BE49-F238E27FC236}">
              <a16:creationId xmlns:a16="http://schemas.microsoft.com/office/drawing/2014/main" id="{00000000-0008-0000-0600-00002D02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558" name="Text Box 4">
          <a:extLst>
            <a:ext uri="{FF2B5EF4-FFF2-40B4-BE49-F238E27FC236}">
              <a16:creationId xmlns:a16="http://schemas.microsoft.com/office/drawing/2014/main" id="{00000000-0008-0000-0600-00002E02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559" name="Text Box 5">
          <a:extLst>
            <a:ext uri="{FF2B5EF4-FFF2-40B4-BE49-F238E27FC236}">
              <a16:creationId xmlns:a16="http://schemas.microsoft.com/office/drawing/2014/main" id="{00000000-0008-0000-0600-00002F02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560" name="Text Box 14">
          <a:extLst>
            <a:ext uri="{FF2B5EF4-FFF2-40B4-BE49-F238E27FC236}">
              <a16:creationId xmlns:a16="http://schemas.microsoft.com/office/drawing/2014/main" id="{00000000-0008-0000-0600-00003002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561" name="Text Box 15">
          <a:extLst>
            <a:ext uri="{FF2B5EF4-FFF2-40B4-BE49-F238E27FC236}">
              <a16:creationId xmlns:a16="http://schemas.microsoft.com/office/drawing/2014/main" id="{00000000-0008-0000-0600-000031020000}"/>
            </a:ext>
          </a:extLst>
        </xdr:cNvPr>
        <xdr:cNvSpPr txBox="1">
          <a:spLocks noChangeArrowheads="1"/>
        </xdr:cNvSpPr>
      </xdr:nvSpPr>
      <xdr:spPr bwMode="auto">
        <a:xfrm>
          <a:off x="4219575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562" name="Text Box 4">
          <a:extLst>
            <a:ext uri="{FF2B5EF4-FFF2-40B4-BE49-F238E27FC236}">
              <a16:creationId xmlns:a16="http://schemas.microsoft.com/office/drawing/2014/main" id="{00000000-0008-0000-0600-000032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563" name="Text Box 5">
          <a:extLst>
            <a:ext uri="{FF2B5EF4-FFF2-40B4-BE49-F238E27FC236}">
              <a16:creationId xmlns:a16="http://schemas.microsoft.com/office/drawing/2014/main" id="{00000000-0008-0000-0600-000033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564" name="Text Box 14">
          <a:extLst>
            <a:ext uri="{FF2B5EF4-FFF2-40B4-BE49-F238E27FC236}">
              <a16:creationId xmlns:a16="http://schemas.microsoft.com/office/drawing/2014/main" id="{00000000-0008-0000-0600-000034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565" name="Text Box 15">
          <a:extLst>
            <a:ext uri="{FF2B5EF4-FFF2-40B4-BE49-F238E27FC236}">
              <a16:creationId xmlns:a16="http://schemas.microsoft.com/office/drawing/2014/main" id="{00000000-0008-0000-0600-000035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566" name="Text Box 4">
          <a:extLst>
            <a:ext uri="{FF2B5EF4-FFF2-40B4-BE49-F238E27FC236}">
              <a16:creationId xmlns:a16="http://schemas.microsoft.com/office/drawing/2014/main" id="{00000000-0008-0000-0600-000036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567" name="Text Box 5">
          <a:extLst>
            <a:ext uri="{FF2B5EF4-FFF2-40B4-BE49-F238E27FC236}">
              <a16:creationId xmlns:a16="http://schemas.microsoft.com/office/drawing/2014/main" id="{00000000-0008-0000-0600-000037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568" name="Text Box 14">
          <a:extLst>
            <a:ext uri="{FF2B5EF4-FFF2-40B4-BE49-F238E27FC236}">
              <a16:creationId xmlns:a16="http://schemas.microsoft.com/office/drawing/2014/main" id="{00000000-0008-0000-0600-000038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569" name="Text Box 15">
          <a:extLst>
            <a:ext uri="{FF2B5EF4-FFF2-40B4-BE49-F238E27FC236}">
              <a16:creationId xmlns:a16="http://schemas.microsoft.com/office/drawing/2014/main" id="{00000000-0008-0000-0600-000039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570" name="Text Box 4">
          <a:extLst>
            <a:ext uri="{FF2B5EF4-FFF2-40B4-BE49-F238E27FC236}">
              <a16:creationId xmlns:a16="http://schemas.microsoft.com/office/drawing/2014/main" id="{00000000-0008-0000-0600-00003A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571" name="Text Box 5">
          <a:extLst>
            <a:ext uri="{FF2B5EF4-FFF2-40B4-BE49-F238E27FC236}">
              <a16:creationId xmlns:a16="http://schemas.microsoft.com/office/drawing/2014/main" id="{00000000-0008-0000-0600-00003B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572" name="Text Box 14">
          <a:extLst>
            <a:ext uri="{FF2B5EF4-FFF2-40B4-BE49-F238E27FC236}">
              <a16:creationId xmlns:a16="http://schemas.microsoft.com/office/drawing/2014/main" id="{00000000-0008-0000-0600-00003C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573" name="Text Box 15">
          <a:extLst>
            <a:ext uri="{FF2B5EF4-FFF2-40B4-BE49-F238E27FC236}">
              <a16:creationId xmlns:a16="http://schemas.microsoft.com/office/drawing/2014/main" id="{00000000-0008-0000-0600-00003D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574" name="Text Box 4">
          <a:extLst>
            <a:ext uri="{FF2B5EF4-FFF2-40B4-BE49-F238E27FC236}">
              <a16:creationId xmlns:a16="http://schemas.microsoft.com/office/drawing/2014/main" id="{00000000-0008-0000-0600-00003E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575" name="Text Box 5">
          <a:extLst>
            <a:ext uri="{FF2B5EF4-FFF2-40B4-BE49-F238E27FC236}">
              <a16:creationId xmlns:a16="http://schemas.microsoft.com/office/drawing/2014/main" id="{00000000-0008-0000-0600-00003F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576" name="Text Box 14">
          <a:extLst>
            <a:ext uri="{FF2B5EF4-FFF2-40B4-BE49-F238E27FC236}">
              <a16:creationId xmlns:a16="http://schemas.microsoft.com/office/drawing/2014/main" id="{00000000-0008-0000-0600-000040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577" name="Text Box 15">
          <a:extLst>
            <a:ext uri="{FF2B5EF4-FFF2-40B4-BE49-F238E27FC236}">
              <a16:creationId xmlns:a16="http://schemas.microsoft.com/office/drawing/2014/main" id="{00000000-0008-0000-0600-000041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578" name="Text Box 4">
          <a:extLst>
            <a:ext uri="{FF2B5EF4-FFF2-40B4-BE49-F238E27FC236}">
              <a16:creationId xmlns:a16="http://schemas.microsoft.com/office/drawing/2014/main" id="{00000000-0008-0000-0600-000042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579" name="Text Box 5">
          <a:extLst>
            <a:ext uri="{FF2B5EF4-FFF2-40B4-BE49-F238E27FC236}">
              <a16:creationId xmlns:a16="http://schemas.microsoft.com/office/drawing/2014/main" id="{00000000-0008-0000-0600-000043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580" name="Text Box 14">
          <a:extLst>
            <a:ext uri="{FF2B5EF4-FFF2-40B4-BE49-F238E27FC236}">
              <a16:creationId xmlns:a16="http://schemas.microsoft.com/office/drawing/2014/main" id="{00000000-0008-0000-0600-000044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581" name="Text Box 15">
          <a:extLst>
            <a:ext uri="{FF2B5EF4-FFF2-40B4-BE49-F238E27FC236}">
              <a16:creationId xmlns:a16="http://schemas.microsoft.com/office/drawing/2014/main" id="{00000000-0008-0000-0600-000045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582" name="Text Box 4">
          <a:extLst>
            <a:ext uri="{FF2B5EF4-FFF2-40B4-BE49-F238E27FC236}">
              <a16:creationId xmlns:a16="http://schemas.microsoft.com/office/drawing/2014/main" id="{00000000-0008-0000-0600-000046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583" name="Text Box 5">
          <a:extLst>
            <a:ext uri="{FF2B5EF4-FFF2-40B4-BE49-F238E27FC236}">
              <a16:creationId xmlns:a16="http://schemas.microsoft.com/office/drawing/2014/main" id="{00000000-0008-0000-0600-000047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584" name="Text Box 14">
          <a:extLst>
            <a:ext uri="{FF2B5EF4-FFF2-40B4-BE49-F238E27FC236}">
              <a16:creationId xmlns:a16="http://schemas.microsoft.com/office/drawing/2014/main" id="{00000000-0008-0000-0600-000048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585" name="Text Box 15">
          <a:extLst>
            <a:ext uri="{FF2B5EF4-FFF2-40B4-BE49-F238E27FC236}">
              <a16:creationId xmlns:a16="http://schemas.microsoft.com/office/drawing/2014/main" id="{00000000-0008-0000-0600-000049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586" name="Text Box 4">
          <a:extLst>
            <a:ext uri="{FF2B5EF4-FFF2-40B4-BE49-F238E27FC236}">
              <a16:creationId xmlns:a16="http://schemas.microsoft.com/office/drawing/2014/main" id="{00000000-0008-0000-0600-00004A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587" name="Text Box 5">
          <a:extLst>
            <a:ext uri="{FF2B5EF4-FFF2-40B4-BE49-F238E27FC236}">
              <a16:creationId xmlns:a16="http://schemas.microsoft.com/office/drawing/2014/main" id="{00000000-0008-0000-0600-00004B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588" name="Text Box 14">
          <a:extLst>
            <a:ext uri="{FF2B5EF4-FFF2-40B4-BE49-F238E27FC236}">
              <a16:creationId xmlns:a16="http://schemas.microsoft.com/office/drawing/2014/main" id="{00000000-0008-0000-0600-00004C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589" name="Text Box 15">
          <a:extLst>
            <a:ext uri="{FF2B5EF4-FFF2-40B4-BE49-F238E27FC236}">
              <a16:creationId xmlns:a16="http://schemas.microsoft.com/office/drawing/2014/main" id="{00000000-0008-0000-0600-00004D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590" name="Text Box 4">
          <a:extLst>
            <a:ext uri="{FF2B5EF4-FFF2-40B4-BE49-F238E27FC236}">
              <a16:creationId xmlns:a16="http://schemas.microsoft.com/office/drawing/2014/main" id="{00000000-0008-0000-0600-00004E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591" name="Text Box 5">
          <a:extLst>
            <a:ext uri="{FF2B5EF4-FFF2-40B4-BE49-F238E27FC236}">
              <a16:creationId xmlns:a16="http://schemas.microsoft.com/office/drawing/2014/main" id="{00000000-0008-0000-0600-00004F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592" name="Text Box 14">
          <a:extLst>
            <a:ext uri="{FF2B5EF4-FFF2-40B4-BE49-F238E27FC236}">
              <a16:creationId xmlns:a16="http://schemas.microsoft.com/office/drawing/2014/main" id="{00000000-0008-0000-0600-000050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593" name="Text Box 15">
          <a:extLst>
            <a:ext uri="{FF2B5EF4-FFF2-40B4-BE49-F238E27FC236}">
              <a16:creationId xmlns:a16="http://schemas.microsoft.com/office/drawing/2014/main" id="{00000000-0008-0000-0600-000051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594" name="Text Box 4">
          <a:extLst>
            <a:ext uri="{FF2B5EF4-FFF2-40B4-BE49-F238E27FC236}">
              <a16:creationId xmlns:a16="http://schemas.microsoft.com/office/drawing/2014/main" id="{00000000-0008-0000-0600-000052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595" name="Text Box 5">
          <a:extLst>
            <a:ext uri="{FF2B5EF4-FFF2-40B4-BE49-F238E27FC236}">
              <a16:creationId xmlns:a16="http://schemas.microsoft.com/office/drawing/2014/main" id="{00000000-0008-0000-0600-000053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596" name="Text Box 14">
          <a:extLst>
            <a:ext uri="{FF2B5EF4-FFF2-40B4-BE49-F238E27FC236}">
              <a16:creationId xmlns:a16="http://schemas.microsoft.com/office/drawing/2014/main" id="{00000000-0008-0000-0600-000054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597" name="Text Box 15">
          <a:extLst>
            <a:ext uri="{FF2B5EF4-FFF2-40B4-BE49-F238E27FC236}">
              <a16:creationId xmlns:a16="http://schemas.microsoft.com/office/drawing/2014/main" id="{00000000-0008-0000-0600-000055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598" name="Text Box 4">
          <a:extLst>
            <a:ext uri="{FF2B5EF4-FFF2-40B4-BE49-F238E27FC236}">
              <a16:creationId xmlns:a16="http://schemas.microsoft.com/office/drawing/2014/main" id="{00000000-0008-0000-0600-000056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599" name="Text Box 5">
          <a:extLst>
            <a:ext uri="{FF2B5EF4-FFF2-40B4-BE49-F238E27FC236}">
              <a16:creationId xmlns:a16="http://schemas.microsoft.com/office/drawing/2014/main" id="{00000000-0008-0000-0600-000057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600" name="Text Box 14">
          <a:extLst>
            <a:ext uri="{FF2B5EF4-FFF2-40B4-BE49-F238E27FC236}">
              <a16:creationId xmlns:a16="http://schemas.microsoft.com/office/drawing/2014/main" id="{00000000-0008-0000-0600-000058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601" name="Text Box 15">
          <a:extLst>
            <a:ext uri="{FF2B5EF4-FFF2-40B4-BE49-F238E27FC236}">
              <a16:creationId xmlns:a16="http://schemas.microsoft.com/office/drawing/2014/main" id="{00000000-0008-0000-0600-000059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602" name="Text Box 4">
          <a:extLst>
            <a:ext uri="{FF2B5EF4-FFF2-40B4-BE49-F238E27FC236}">
              <a16:creationId xmlns:a16="http://schemas.microsoft.com/office/drawing/2014/main" id="{00000000-0008-0000-0600-00005A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603" name="Text Box 5">
          <a:extLst>
            <a:ext uri="{FF2B5EF4-FFF2-40B4-BE49-F238E27FC236}">
              <a16:creationId xmlns:a16="http://schemas.microsoft.com/office/drawing/2014/main" id="{00000000-0008-0000-0600-00005B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604" name="Text Box 14">
          <a:extLst>
            <a:ext uri="{FF2B5EF4-FFF2-40B4-BE49-F238E27FC236}">
              <a16:creationId xmlns:a16="http://schemas.microsoft.com/office/drawing/2014/main" id="{00000000-0008-0000-0600-00005C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605" name="Text Box 15">
          <a:extLst>
            <a:ext uri="{FF2B5EF4-FFF2-40B4-BE49-F238E27FC236}">
              <a16:creationId xmlns:a16="http://schemas.microsoft.com/office/drawing/2014/main" id="{00000000-0008-0000-0600-00005D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606" name="Text Box 4">
          <a:extLst>
            <a:ext uri="{FF2B5EF4-FFF2-40B4-BE49-F238E27FC236}">
              <a16:creationId xmlns:a16="http://schemas.microsoft.com/office/drawing/2014/main" id="{00000000-0008-0000-0600-00005E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607" name="Text Box 5">
          <a:extLst>
            <a:ext uri="{FF2B5EF4-FFF2-40B4-BE49-F238E27FC236}">
              <a16:creationId xmlns:a16="http://schemas.microsoft.com/office/drawing/2014/main" id="{00000000-0008-0000-0600-00005F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608" name="Text Box 14">
          <a:extLst>
            <a:ext uri="{FF2B5EF4-FFF2-40B4-BE49-F238E27FC236}">
              <a16:creationId xmlns:a16="http://schemas.microsoft.com/office/drawing/2014/main" id="{00000000-0008-0000-0600-000060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609" name="Text Box 15">
          <a:extLst>
            <a:ext uri="{FF2B5EF4-FFF2-40B4-BE49-F238E27FC236}">
              <a16:creationId xmlns:a16="http://schemas.microsoft.com/office/drawing/2014/main" id="{00000000-0008-0000-0600-000061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610" name="Text Box 4">
          <a:extLst>
            <a:ext uri="{FF2B5EF4-FFF2-40B4-BE49-F238E27FC236}">
              <a16:creationId xmlns:a16="http://schemas.microsoft.com/office/drawing/2014/main" id="{00000000-0008-0000-0600-000062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611" name="Text Box 5">
          <a:extLst>
            <a:ext uri="{FF2B5EF4-FFF2-40B4-BE49-F238E27FC236}">
              <a16:creationId xmlns:a16="http://schemas.microsoft.com/office/drawing/2014/main" id="{00000000-0008-0000-0600-000063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612" name="Text Box 14">
          <a:extLst>
            <a:ext uri="{FF2B5EF4-FFF2-40B4-BE49-F238E27FC236}">
              <a16:creationId xmlns:a16="http://schemas.microsoft.com/office/drawing/2014/main" id="{00000000-0008-0000-0600-000064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613" name="Text Box 15">
          <a:extLst>
            <a:ext uri="{FF2B5EF4-FFF2-40B4-BE49-F238E27FC236}">
              <a16:creationId xmlns:a16="http://schemas.microsoft.com/office/drawing/2014/main" id="{00000000-0008-0000-0600-000065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614" name="Text Box 4">
          <a:extLst>
            <a:ext uri="{FF2B5EF4-FFF2-40B4-BE49-F238E27FC236}">
              <a16:creationId xmlns:a16="http://schemas.microsoft.com/office/drawing/2014/main" id="{00000000-0008-0000-0600-000066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615" name="Text Box 5">
          <a:extLst>
            <a:ext uri="{FF2B5EF4-FFF2-40B4-BE49-F238E27FC236}">
              <a16:creationId xmlns:a16="http://schemas.microsoft.com/office/drawing/2014/main" id="{00000000-0008-0000-0600-000067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616" name="Text Box 14">
          <a:extLst>
            <a:ext uri="{FF2B5EF4-FFF2-40B4-BE49-F238E27FC236}">
              <a16:creationId xmlns:a16="http://schemas.microsoft.com/office/drawing/2014/main" id="{00000000-0008-0000-0600-000068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617" name="Text Box 15">
          <a:extLst>
            <a:ext uri="{FF2B5EF4-FFF2-40B4-BE49-F238E27FC236}">
              <a16:creationId xmlns:a16="http://schemas.microsoft.com/office/drawing/2014/main" id="{00000000-0008-0000-0600-000069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618" name="Text Box 4">
          <a:extLst>
            <a:ext uri="{FF2B5EF4-FFF2-40B4-BE49-F238E27FC236}">
              <a16:creationId xmlns:a16="http://schemas.microsoft.com/office/drawing/2014/main" id="{00000000-0008-0000-0600-00006A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619" name="Text Box 5">
          <a:extLst>
            <a:ext uri="{FF2B5EF4-FFF2-40B4-BE49-F238E27FC236}">
              <a16:creationId xmlns:a16="http://schemas.microsoft.com/office/drawing/2014/main" id="{00000000-0008-0000-0600-00006B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620" name="Text Box 14">
          <a:extLst>
            <a:ext uri="{FF2B5EF4-FFF2-40B4-BE49-F238E27FC236}">
              <a16:creationId xmlns:a16="http://schemas.microsoft.com/office/drawing/2014/main" id="{00000000-0008-0000-0600-00006C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621" name="Text Box 15">
          <a:extLst>
            <a:ext uri="{FF2B5EF4-FFF2-40B4-BE49-F238E27FC236}">
              <a16:creationId xmlns:a16="http://schemas.microsoft.com/office/drawing/2014/main" id="{00000000-0008-0000-0600-00006D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622" name="Text Box 4">
          <a:extLst>
            <a:ext uri="{FF2B5EF4-FFF2-40B4-BE49-F238E27FC236}">
              <a16:creationId xmlns:a16="http://schemas.microsoft.com/office/drawing/2014/main" id="{00000000-0008-0000-0600-00006E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623" name="Text Box 5">
          <a:extLst>
            <a:ext uri="{FF2B5EF4-FFF2-40B4-BE49-F238E27FC236}">
              <a16:creationId xmlns:a16="http://schemas.microsoft.com/office/drawing/2014/main" id="{00000000-0008-0000-0600-00006F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624" name="Text Box 14">
          <a:extLst>
            <a:ext uri="{FF2B5EF4-FFF2-40B4-BE49-F238E27FC236}">
              <a16:creationId xmlns:a16="http://schemas.microsoft.com/office/drawing/2014/main" id="{00000000-0008-0000-0600-000070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625" name="Text Box 15">
          <a:extLst>
            <a:ext uri="{FF2B5EF4-FFF2-40B4-BE49-F238E27FC236}">
              <a16:creationId xmlns:a16="http://schemas.microsoft.com/office/drawing/2014/main" id="{00000000-0008-0000-0600-000071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626" name="Text Box 4">
          <a:extLst>
            <a:ext uri="{FF2B5EF4-FFF2-40B4-BE49-F238E27FC236}">
              <a16:creationId xmlns:a16="http://schemas.microsoft.com/office/drawing/2014/main" id="{00000000-0008-0000-0600-000072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627" name="Text Box 5">
          <a:extLst>
            <a:ext uri="{FF2B5EF4-FFF2-40B4-BE49-F238E27FC236}">
              <a16:creationId xmlns:a16="http://schemas.microsoft.com/office/drawing/2014/main" id="{00000000-0008-0000-0600-000073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628" name="Text Box 14">
          <a:extLst>
            <a:ext uri="{FF2B5EF4-FFF2-40B4-BE49-F238E27FC236}">
              <a16:creationId xmlns:a16="http://schemas.microsoft.com/office/drawing/2014/main" id="{00000000-0008-0000-0600-000074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629" name="Text Box 15">
          <a:extLst>
            <a:ext uri="{FF2B5EF4-FFF2-40B4-BE49-F238E27FC236}">
              <a16:creationId xmlns:a16="http://schemas.microsoft.com/office/drawing/2014/main" id="{00000000-0008-0000-0600-000075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630" name="Text Box 4">
          <a:extLst>
            <a:ext uri="{FF2B5EF4-FFF2-40B4-BE49-F238E27FC236}">
              <a16:creationId xmlns:a16="http://schemas.microsoft.com/office/drawing/2014/main" id="{00000000-0008-0000-0600-000076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631" name="Text Box 5">
          <a:extLst>
            <a:ext uri="{FF2B5EF4-FFF2-40B4-BE49-F238E27FC236}">
              <a16:creationId xmlns:a16="http://schemas.microsoft.com/office/drawing/2014/main" id="{00000000-0008-0000-0600-000077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632" name="Text Box 14">
          <a:extLst>
            <a:ext uri="{FF2B5EF4-FFF2-40B4-BE49-F238E27FC236}">
              <a16:creationId xmlns:a16="http://schemas.microsoft.com/office/drawing/2014/main" id="{00000000-0008-0000-0600-000078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633" name="Text Box 15">
          <a:extLst>
            <a:ext uri="{FF2B5EF4-FFF2-40B4-BE49-F238E27FC236}">
              <a16:creationId xmlns:a16="http://schemas.microsoft.com/office/drawing/2014/main" id="{00000000-0008-0000-0600-000079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634" name="Text Box 4">
          <a:extLst>
            <a:ext uri="{FF2B5EF4-FFF2-40B4-BE49-F238E27FC236}">
              <a16:creationId xmlns:a16="http://schemas.microsoft.com/office/drawing/2014/main" id="{00000000-0008-0000-0600-00007A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635" name="Text Box 5">
          <a:extLst>
            <a:ext uri="{FF2B5EF4-FFF2-40B4-BE49-F238E27FC236}">
              <a16:creationId xmlns:a16="http://schemas.microsoft.com/office/drawing/2014/main" id="{00000000-0008-0000-0600-00007B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636" name="Text Box 14">
          <a:extLst>
            <a:ext uri="{FF2B5EF4-FFF2-40B4-BE49-F238E27FC236}">
              <a16:creationId xmlns:a16="http://schemas.microsoft.com/office/drawing/2014/main" id="{00000000-0008-0000-0600-00007C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637" name="Text Box 15">
          <a:extLst>
            <a:ext uri="{FF2B5EF4-FFF2-40B4-BE49-F238E27FC236}">
              <a16:creationId xmlns:a16="http://schemas.microsoft.com/office/drawing/2014/main" id="{00000000-0008-0000-0600-00007D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638" name="Text Box 4">
          <a:extLst>
            <a:ext uri="{FF2B5EF4-FFF2-40B4-BE49-F238E27FC236}">
              <a16:creationId xmlns:a16="http://schemas.microsoft.com/office/drawing/2014/main" id="{00000000-0008-0000-0600-00007E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639" name="Text Box 5">
          <a:extLst>
            <a:ext uri="{FF2B5EF4-FFF2-40B4-BE49-F238E27FC236}">
              <a16:creationId xmlns:a16="http://schemas.microsoft.com/office/drawing/2014/main" id="{00000000-0008-0000-0600-00007F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640" name="Text Box 14">
          <a:extLst>
            <a:ext uri="{FF2B5EF4-FFF2-40B4-BE49-F238E27FC236}">
              <a16:creationId xmlns:a16="http://schemas.microsoft.com/office/drawing/2014/main" id="{00000000-0008-0000-0600-000080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641" name="Text Box 15">
          <a:extLst>
            <a:ext uri="{FF2B5EF4-FFF2-40B4-BE49-F238E27FC236}">
              <a16:creationId xmlns:a16="http://schemas.microsoft.com/office/drawing/2014/main" id="{00000000-0008-0000-0600-000081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642" name="Text Box 4">
          <a:extLst>
            <a:ext uri="{FF2B5EF4-FFF2-40B4-BE49-F238E27FC236}">
              <a16:creationId xmlns:a16="http://schemas.microsoft.com/office/drawing/2014/main" id="{00000000-0008-0000-0600-000082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643" name="Text Box 5">
          <a:extLst>
            <a:ext uri="{FF2B5EF4-FFF2-40B4-BE49-F238E27FC236}">
              <a16:creationId xmlns:a16="http://schemas.microsoft.com/office/drawing/2014/main" id="{00000000-0008-0000-0600-000083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644" name="Text Box 14">
          <a:extLst>
            <a:ext uri="{FF2B5EF4-FFF2-40B4-BE49-F238E27FC236}">
              <a16:creationId xmlns:a16="http://schemas.microsoft.com/office/drawing/2014/main" id="{00000000-0008-0000-0600-000084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645" name="Text Box 15">
          <a:extLst>
            <a:ext uri="{FF2B5EF4-FFF2-40B4-BE49-F238E27FC236}">
              <a16:creationId xmlns:a16="http://schemas.microsoft.com/office/drawing/2014/main" id="{00000000-0008-0000-0600-000085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646" name="Text Box 4">
          <a:extLst>
            <a:ext uri="{FF2B5EF4-FFF2-40B4-BE49-F238E27FC236}">
              <a16:creationId xmlns:a16="http://schemas.microsoft.com/office/drawing/2014/main" id="{00000000-0008-0000-0600-000086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647" name="Text Box 5">
          <a:extLst>
            <a:ext uri="{FF2B5EF4-FFF2-40B4-BE49-F238E27FC236}">
              <a16:creationId xmlns:a16="http://schemas.microsoft.com/office/drawing/2014/main" id="{00000000-0008-0000-0600-000087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648" name="Text Box 14">
          <a:extLst>
            <a:ext uri="{FF2B5EF4-FFF2-40B4-BE49-F238E27FC236}">
              <a16:creationId xmlns:a16="http://schemas.microsoft.com/office/drawing/2014/main" id="{00000000-0008-0000-0600-000088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649" name="Text Box 15">
          <a:extLst>
            <a:ext uri="{FF2B5EF4-FFF2-40B4-BE49-F238E27FC236}">
              <a16:creationId xmlns:a16="http://schemas.microsoft.com/office/drawing/2014/main" id="{00000000-0008-0000-0600-000089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650" name="Text Box 4">
          <a:extLst>
            <a:ext uri="{FF2B5EF4-FFF2-40B4-BE49-F238E27FC236}">
              <a16:creationId xmlns:a16="http://schemas.microsoft.com/office/drawing/2014/main" id="{00000000-0008-0000-0600-00008A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651" name="Text Box 5">
          <a:extLst>
            <a:ext uri="{FF2B5EF4-FFF2-40B4-BE49-F238E27FC236}">
              <a16:creationId xmlns:a16="http://schemas.microsoft.com/office/drawing/2014/main" id="{00000000-0008-0000-0600-00008B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652" name="Text Box 14">
          <a:extLst>
            <a:ext uri="{FF2B5EF4-FFF2-40B4-BE49-F238E27FC236}">
              <a16:creationId xmlns:a16="http://schemas.microsoft.com/office/drawing/2014/main" id="{00000000-0008-0000-0600-00008C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653" name="Text Box 15">
          <a:extLst>
            <a:ext uri="{FF2B5EF4-FFF2-40B4-BE49-F238E27FC236}">
              <a16:creationId xmlns:a16="http://schemas.microsoft.com/office/drawing/2014/main" id="{00000000-0008-0000-0600-00008D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654" name="Text Box 4">
          <a:extLst>
            <a:ext uri="{FF2B5EF4-FFF2-40B4-BE49-F238E27FC236}">
              <a16:creationId xmlns:a16="http://schemas.microsoft.com/office/drawing/2014/main" id="{00000000-0008-0000-0600-00008E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655" name="Text Box 5">
          <a:extLst>
            <a:ext uri="{FF2B5EF4-FFF2-40B4-BE49-F238E27FC236}">
              <a16:creationId xmlns:a16="http://schemas.microsoft.com/office/drawing/2014/main" id="{00000000-0008-0000-0600-00008F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656" name="Text Box 14">
          <a:extLst>
            <a:ext uri="{FF2B5EF4-FFF2-40B4-BE49-F238E27FC236}">
              <a16:creationId xmlns:a16="http://schemas.microsoft.com/office/drawing/2014/main" id="{00000000-0008-0000-0600-000090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657" name="Text Box 15">
          <a:extLst>
            <a:ext uri="{FF2B5EF4-FFF2-40B4-BE49-F238E27FC236}">
              <a16:creationId xmlns:a16="http://schemas.microsoft.com/office/drawing/2014/main" id="{00000000-0008-0000-0600-000091020000}"/>
            </a:ext>
          </a:extLst>
        </xdr:cNvPr>
        <xdr:cNvSpPr txBox="1">
          <a:spLocks noChangeArrowheads="1"/>
        </xdr:cNvSpPr>
      </xdr:nvSpPr>
      <xdr:spPr bwMode="auto">
        <a:xfrm>
          <a:off x="5924550" y="20669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658" name="Text Box 4">
          <a:extLst>
            <a:ext uri="{FF2B5EF4-FFF2-40B4-BE49-F238E27FC236}">
              <a16:creationId xmlns:a16="http://schemas.microsoft.com/office/drawing/2014/main" id="{00000000-0008-0000-0600-000092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659" name="Text Box 5">
          <a:extLst>
            <a:ext uri="{FF2B5EF4-FFF2-40B4-BE49-F238E27FC236}">
              <a16:creationId xmlns:a16="http://schemas.microsoft.com/office/drawing/2014/main" id="{00000000-0008-0000-0600-000093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660" name="Text Box 14">
          <a:extLst>
            <a:ext uri="{FF2B5EF4-FFF2-40B4-BE49-F238E27FC236}">
              <a16:creationId xmlns:a16="http://schemas.microsoft.com/office/drawing/2014/main" id="{00000000-0008-0000-0600-000094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661" name="Text Box 15">
          <a:extLst>
            <a:ext uri="{FF2B5EF4-FFF2-40B4-BE49-F238E27FC236}">
              <a16:creationId xmlns:a16="http://schemas.microsoft.com/office/drawing/2014/main" id="{00000000-0008-0000-0600-000095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662" name="Text Box 4">
          <a:extLst>
            <a:ext uri="{FF2B5EF4-FFF2-40B4-BE49-F238E27FC236}">
              <a16:creationId xmlns:a16="http://schemas.microsoft.com/office/drawing/2014/main" id="{00000000-0008-0000-0600-000096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663" name="Text Box 5">
          <a:extLst>
            <a:ext uri="{FF2B5EF4-FFF2-40B4-BE49-F238E27FC236}">
              <a16:creationId xmlns:a16="http://schemas.microsoft.com/office/drawing/2014/main" id="{00000000-0008-0000-0600-000097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664" name="Text Box 14">
          <a:extLst>
            <a:ext uri="{FF2B5EF4-FFF2-40B4-BE49-F238E27FC236}">
              <a16:creationId xmlns:a16="http://schemas.microsoft.com/office/drawing/2014/main" id="{00000000-0008-0000-0600-000098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665" name="Text Box 15">
          <a:extLst>
            <a:ext uri="{FF2B5EF4-FFF2-40B4-BE49-F238E27FC236}">
              <a16:creationId xmlns:a16="http://schemas.microsoft.com/office/drawing/2014/main" id="{00000000-0008-0000-0600-000099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666" name="Text Box 4">
          <a:extLst>
            <a:ext uri="{FF2B5EF4-FFF2-40B4-BE49-F238E27FC236}">
              <a16:creationId xmlns:a16="http://schemas.microsoft.com/office/drawing/2014/main" id="{00000000-0008-0000-0600-00009A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667" name="Text Box 5">
          <a:extLst>
            <a:ext uri="{FF2B5EF4-FFF2-40B4-BE49-F238E27FC236}">
              <a16:creationId xmlns:a16="http://schemas.microsoft.com/office/drawing/2014/main" id="{00000000-0008-0000-0600-00009B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668" name="Text Box 14">
          <a:extLst>
            <a:ext uri="{FF2B5EF4-FFF2-40B4-BE49-F238E27FC236}">
              <a16:creationId xmlns:a16="http://schemas.microsoft.com/office/drawing/2014/main" id="{00000000-0008-0000-0600-00009C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669" name="Text Box 15">
          <a:extLst>
            <a:ext uri="{FF2B5EF4-FFF2-40B4-BE49-F238E27FC236}">
              <a16:creationId xmlns:a16="http://schemas.microsoft.com/office/drawing/2014/main" id="{00000000-0008-0000-0600-00009D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670" name="Text Box 4">
          <a:extLst>
            <a:ext uri="{FF2B5EF4-FFF2-40B4-BE49-F238E27FC236}">
              <a16:creationId xmlns:a16="http://schemas.microsoft.com/office/drawing/2014/main" id="{00000000-0008-0000-0600-00009E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671" name="Text Box 5">
          <a:extLst>
            <a:ext uri="{FF2B5EF4-FFF2-40B4-BE49-F238E27FC236}">
              <a16:creationId xmlns:a16="http://schemas.microsoft.com/office/drawing/2014/main" id="{00000000-0008-0000-0600-00009F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672" name="Text Box 14">
          <a:extLst>
            <a:ext uri="{FF2B5EF4-FFF2-40B4-BE49-F238E27FC236}">
              <a16:creationId xmlns:a16="http://schemas.microsoft.com/office/drawing/2014/main" id="{00000000-0008-0000-0600-0000A0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673" name="Text Box 15">
          <a:extLst>
            <a:ext uri="{FF2B5EF4-FFF2-40B4-BE49-F238E27FC236}">
              <a16:creationId xmlns:a16="http://schemas.microsoft.com/office/drawing/2014/main" id="{00000000-0008-0000-0600-0000A1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674" name="Text Box 4">
          <a:extLst>
            <a:ext uri="{FF2B5EF4-FFF2-40B4-BE49-F238E27FC236}">
              <a16:creationId xmlns:a16="http://schemas.microsoft.com/office/drawing/2014/main" id="{00000000-0008-0000-0600-0000A2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675" name="Text Box 5">
          <a:extLst>
            <a:ext uri="{FF2B5EF4-FFF2-40B4-BE49-F238E27FC236}">
              <a16:creationId xmlns:a16="http://schemas.microsoft.com/office/drawing/2014/main" id="{00000000-0008-0000-0600-0000A3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676" name="Text Box 14">
          <a:extLst>
            <a:ext uri="{FF2B5EF4-FFF2-40B4-BE49-F238E27FC236}">
              <a16:creationId xmlns:a16="http://schemas.microsoft.com/office/drawing/2014/main" id="{00000000-0008-0000-0600-0000A4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677" name="Text Box 15">
          <a:extLst>
            <a:ext uri="{FF2B5EF4-FFF2-40B4-BE49-F238E27FC236}">
              <a16:creationId xmlns:a16="http://schemas.microsoft.com/office/drawing/2014/main" id="{00000000-0008-0000-0600-0000A5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678" name="Text Box 4">
          <a:extLst>
            <a:ext uri="{FF2B5EF4-FFF2-40B4-BE49-F238E27FC236}">
              <a16:creationId xmlns:a16="http://schemas.microsoft.com/office/drawing/2014/main" id="{00000000-0008-0000-0600-0000A6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679" name="Text Box 5">
          <a:extLst>
            <a:ext uri="{FF2B5EF4-FFF2-40B4-BE49-F238E27FC236}">
              <a16:creationId xmlns:a16="http://schemas.microsoft.com/office/drawing/2014/main" id="{00000000-0008-0000-0600-0000A7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680" name="Text Box 14">
          <a:extLst>
            <a:ext uri="{FF2B5EF4-FFF2-40B4-BE49-F238E27FC236}">
              <a16:creationId xmlns:a16="http://schemas.microsoft.com/office/drawing/2014/main" id="{00000000-0008-0000-0600-0000A8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681" name="Text Box 15">
          <a:extLst>
            <a:ext uri="{FF2B5EF4-FFF2-40B4-BE49-F238E27FC236}">
              <a16:creationId xmlns:a16="http://schemas.microsoft.com/office/drawing/2014/main" id="{00000000-0008-0000-0600-0000A9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682" name="Text Box 4">
          <a:extLst>
            <a:ext uri="{FF2B5EF4-FFF2-40B4-BE49-F238E27FC236}">
              <a16:creationId xmlns:a16="http://schemas.microsoft.com/office/drawing/2014/main" id="{00000000-0008-0000-0600-0000AA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683" name="Text Box 5">
          <a:extLst>
            <a:ext uri="{FF2B5EF4-FFF2-40B4-BE49-F238E27FC236}">
              <a16:creationId xmlns:a16="http://schemas.microsoft.com/office/drawing/2014/main" id="{00000000-0008-0000-0600-0000AB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684" name="Text Box 14">
          <a:extLst>
            <a:ext uri="{FF2B5EF4-FFF2-40B4-BE49-F238E27FC236}">
              <a16:creationId xmlns:a16="http://schemas.microsoft.com/office/drawing/2014/main" id="{00000000-0008-0000-0600-0000AC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685" name="Text Box 15">
          <a:extLst>
            <a:ext uri="{FF2B5EF4-FFF2-40B4-BE49-F238E27FC236}">
              <a16:creationId xmlns:a16="http://schemas.microsoft.com/office/drawing/2014/main" id="{00000000-0008-0000-0600-0000AD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686" name="Text Box 4">
          <a:extLst>
            <a:ext uri="{FF2B5EF4-FFF2-40B4-BE49-F238E27FC236}">
              <a16:creationId xmlns:a16="http://schemas.microsoft.com/office/drawing/2014/main" id="{00000000-0008-0000-0600-0000AE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687" name="Text Box 5">
          <a:extLst>
            <a:ext uri="{FF2B5EF4-FFF2-40B4-BE49-F238E27FC236}">
              <a16:creationId xmlns:a16="http://schemas.microsoft.com/office/drawing/2014/main" id="{00000000-0008-0000-0600-0000AF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688" name="Text Box 14">
          <a:extLst>
            <a:ext uri="{FF2B5EF4-FFF2-40B4-BE49-F238E27FC236}">
              <a16:creationId xmlns:a16="http://schemas.microsoft.com/office/drawing/2014/main" id="{00000000-0008-0000-0600-0000B0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689" name="Text Box 15">
          <a:extLst>
            <a:ext uri="{FF2B5EF4-FFF2-40B4-BE49-F238E27FC236}">
              <a16:creationId xmlns:a16="http://schemas.microsoft.com/office/drawing/2014/main" id="{00000000-0008-0000-0600-0000B1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690" name="Text Box 4">
          <a:extLst>
            <a:ext uri="{FF2B5EF4-FFF2-40B4-BE49-F238E27FC236}">
              <a16:creationId xmlns:a16="http://schemas.microsoft.com/office/drawing/2014/main" id="{00000000-0008-0000-0600-0000B2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691" name="Text Box 5">
          <a:extLst>
            <a:ext uri="{FF2B5EF4-FFF2-40B4-BE49-F238E27FC236}">
              <a16:creationId xmlns:a16="http://schemas.microsoft.com/office/drawing/2014/main" id="{00000000-0008-0000-0600-0000B3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692" name="Text Box 14">
          <a:extLst>
            <a:ext uri="{FF2B5EF4-FFF2-40B4-BE49-F238E27FC236}">
              <a16:creationId xmlns:a16="http://schemas.microsoft.com/office/drawing/2014/main" id="{00000000-0008-0000-0600-0000B4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693" name="Text Box 15">
          <a:extLst>
            <a:ext uri="{FF2B5EF4-FFF2-40B4-BE49-F238E27FC236}">
              <a16:creationId xmlns:a16="http://schemas.microsoft.com/office/drawing/2014/main" id="{00000000-0008-0000-0600-0000B5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694" name="Text Box 4">
          <a:extLst>
            <a:ext uri="{FF2B5EF4-FFF2-40B4-BE49-F238E27FC236}">
              <a16:creationId xmlns:a16="http://schemas.microsoft.com/office/drawing/2014/main" id="{00000000-0008-0000-0600-0000B6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695" name="Text Box 5">
          <a:extLst>
            <a:ext uri="{FF2B5EF4-FFF2-40B4-BE49-F238E27FC236}">
              <a16:creationId xmlns:a16="http://schemas.microsoft.com/office/drawing/2014/main" id="{00000000-0008-0000-0600-0000B7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696" name="Text Box 14">
          <a:extLst>
            <a:ext uri="{FF2B5EF4-FFF2-40B4-BE49-F238E27FC236}">
              <a16:creationId xmlns:a16="http://schemas.microsoft.com/office/drawing/2014/main" id="{00000000-0008-0000-0600-0000B8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697" name="Text Box 15">
          <a:extLst>
            <a:ext uri="{FF2B5EF4-FFF2-40B4-BE49-F238E27FC236}">
              <a16:creationId xmlns:a16="http://schemas.microsoft.com/office/drawing/2014/main" id="{00000000-0008-0000-0600-0000B9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698" name="Text Box 4">
          <a:extLst>
            <a:ext uri="{FF2B5EF4-FFF2-40B4-BE49-F238E27FC236}">
              <a16:creationId xmlns:a16="http://schemas.microsoft.com/office/drawing/2014/main" id="{00000000-0008-0000-0600-0000BA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699" name="Text Box 5">
          <a:extLst>
            <a:ext uri="{FF2B5EF4-FFF2-40B4-BE49-F238E27FC236}">
              <a16:creationId xmlns:a16="http://schemas.microsoft.com/office/drawing/2014/main" id="{00000000-0008-0000-0600-0000BB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700" name="Text Box 14">
          <a:extLst>
            <a:ext uri="{FF2B5EF4-FFF2-40B4-BE49-F238E27FC236}">
              <a16:creationId xmlns:a16="http://schemas.microsoft.com/office/drawing/2014/main" id="{00000000-0008-0000-0600-0000BC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701" name="Text Box 15">
          <a:extLst>
            <a:ext uri="{FF2B5EF4-FFF2-40B4-BE49-F238E27FC236}">
              <a16:creationId xmlns:a16="http://schemas.microsoft.com/office/drawing/2014/main" id="{00000000-0008-0000-0600-0000BD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702" name="Text Box 4">
          <a:extLst>
            <a:ext uri="{FF2B5EF4-FFF2-40B4-BE49-F238E27FC236}">
              <a16:creationId xmlns:a16="http://schemas.microsoft.com/office/drawing/2014/main" id="{00000000-0008-0000-0600-0000BE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703" name="Text Box 5">
          <a:extLst>
            <a:ext uri="{FF2B5EF4-FFF2-40B4-BE49-F238E27FC236}">
              <a16:creationId xmlns:a16="http://schemas.microsoft.com/office/drawing/2014/main" id="{00000000-0008-0000-0600-0000BF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704" name="Text Box 14">
          <a:extLst>
            <a:ext uri="{FF2B5EF4-FFF2-40B4-BE49-F238E27FC236}">
              <a16:creationId xmlns:a16="http://schemas.microsoft.com/office/drawing/2014/main" id="{00000000-0008-0000-0600-0000C0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705" name="Text Box 15">
          <a:extLst>
            <a:ext uri="{FF2B5EF4-FFF2-40B4-BE49-F238E27FC236}">
              <a16:creationId xmlns:a16="http://schemas.microsoft.com/office/drawing/2014/main" id="{00000000-0008-0000-0600-0000C1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706" name="Text Box 4">
          <a:extLst>
            <a:ext uri="{FF2B5EF4-FFF2-40B4-BE49-F238E27FC236}">
              <a16:creationId xmlns:a16="http://schemas.microsoft.com/office/drawing/2014/main" id="{00000000-0008-0000-0600-0000C2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707" name="Text Box 5">
          <a:extLst>
            <a:ext uri="{FF2B5EF4-FFF2-40B4-BE49-F238E27FC236}">
              <a16:creationId xmlns:a16="http://schemas.microsoft.com/office/drawing/2014/main" id="{00000000-0008-0000-0600-0000C3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708" name="Text Box 14">
          <a:extLst>
            <a:ext uri="{FF2B5EF4-FFF2-40B4-BE49-F238E27FC236}">
              <a16:creationId xmlns:a16="http://schemas.microsoft.com/office/drawing/2014/main" id="{00000000-0008-0000-0600-0000C4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709" name="Text Box 15">
          <a:extLst>
            <a:ext uri="{FF2B5EF4-FFF2-40B4-BE49-F238E27FC236}">
              <a16:creationId xmlns:a16="http://schemas.microsoft.com/office/drawing/2014/main" id="{00000000-0008-0000-0600-0000C5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710" name="Text Box 4">
          <a:extLst>
            <a:ext uri="{FF2B5EF4-FFF2-40B4-BE49-F238E27FC236}">
              <a16:creationId xmlns:a16="http://schemas.microsoft.com/office/drawing/2014/main" id="{00000000-0008-0000-0600-0000C6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711" name="Text Box 5">
          <a:extLst>
            <a:ext uri="{FF2B5EF4-FFF2-40B4-BE49-F238E27FC236}">
              <a16:creationId xmlns:a16="http://schemas.microsoft.com/office/drawing/2014/main" id="{00000000-0008-0000-0600-0000C7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712" name="Text Box 14">
          <a:extLst>
            <a:ext uri="{FF2B5EF4-FFF2-40B4-BE49-F238E27FC236}">
              <a16:creationId xmlns:a16="http://schemas.microsoft.com/office/drawing/2014/main" id="{00000000-0008-0000-0600-0000C8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713" name="Text Box 15">
          <a:extLst>
            <a:ext uri="{FF2B5EF4-FFF2-40B4-BE49-F238E27FC236}">
              <a16:creationId xmlns:a16="http://schemas.microsoft.com/office/drawing/2014/main" id="{00000000-0008-0000-0600-0000C9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714" name="Text Box 4">
          <a:extLst>
            <a:ext uri="{FF2B5EF4-FFF2-40B4-BE49-F238E27FC236}">
              <a16:creationId xmlns:a16="http://schemas.microsoft.com/office/drawing/2014/main" id="{00000000-0008-0000-0600-0000CA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715" name="Text Box 5">
          <a:extLst>
            <a:ext uri="{FF2B5EF4-FFF2-40B4-BE49-F238E27FC236}">
              <a16:creationId xmlns:a16="http://schemas.microsoft.com/office/drawing/2014/main" id="{00000000-0008-0000-0600-0000CB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716" name="Text Box 14">
          <a:extLst>
            <a:ext uri="{FF2B5EF4-FFF2-40B4-BE49-F238E27FC236}">
              <a16:creationId xmlns:a16="http://schemas.microsoft.com/office/drawing/2014/main" id="{00000000-0008-0000-0600-0000CC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717" name="Text Box 15">
          <a:extLst>
            <a:ext uri="{FF2B5EF4-FFF2-40B4-BE49-F238E27FC236}">
              <a16:creationId xmlns:a16="http://schemas.microsoft.com/office/drawing/2014/main" id="{00000000-0008-0000-0600-0000CD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718" name="Text Box 4">
          <a:extLst>
            <a:ext uri="{FF2B5EF4-FFF2-40B4-BE49-F238E27FC236}">
              <a16:creationId xmlns:a16="http://schemas.microsoft.com/office/drawing/2014/main" id="{00000000-0008-0000-0600-0000CE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719" name="Text Box 5">
          <a:extLst>
            <a:ext uri="{FF2B5EF4-FFF2-40B4-BE49-F238E27FC236}">
              <a16:creationId xmlns:a16="http://schemas.microsoft.com/office/drawing/2014/main" id="{00000000-0008-0000-0600-0000CF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720" name="Text Box 14">
          <a:extLst>
            <a:ext uri="{FF2B5EF4-FFF2-40B4-BE49-F238E27FC236}">
              <a16:creationId xmlns:a16="http://schemas.microsoft.com/office/drawing/2014/main" id="{00000000-0008-0000-0600-0000D0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721" name="Text Box 15">
          <a:extLst>
            <a:ext uri="{FF2B5EF4-FFF2-40B4-BE49-F238E27FC236}">
              <a16:creationId xmlns:a16="http://schemas.microsoft.com/office/drawing/2014/main" id="{00000000-0008-0000-0600-0000D1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722" name="Text Box 4">
          <a:extLst>
            <a:ext uri="{FF2B5EF4-FFF2-40B4-BE49-F238E27FC236}">
              <a16:creationId xmlns:a16="http://schemas.microsoft.com/office/drawing/2014/main" id="{00000000-0008-0000-0600-0000D2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723" name="Text Box 5">
          <a:extLst>
            <a:ext uri="{FF2B5EF4-FFF2-40B4-BE49-F238E27FC236}">
              <a16:creationId xmlns:a16="http://schemas.microsoft.com/office/drawing/2014/main" id="{00000000-0008-0000-0600-0000D3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724" name="Text Box 14">
          <a:extLst>
            <a:ext uri="{FF2B5EF4-FFF2-40B4-BE49-F238E27FC236}">
              <a16:creationId xmlns:a16="http://schemas.microsoft.com/office/drawing/2014/main" id="{00000000-0008-0000-0600-0000D4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725" name="Text Box 15">
          <a:extLst>
            <a:ext uri="{FF2B5EF4-FFF2-40B4-BE49-F238E27FC236}">
              <a16:creationId xmlns:a16="http://schemas.microsoft.com/office/drawing/2014/main" id="{00000000-0008-0000-0600-0000D5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726" name="Text Box 4">
          <a:extLst>
            <a:ext uri="{FF2B5EF4-FFF2-40B4-BE49-F238E27FC236}">
              <a16:creationId xmlns:a16="http://schemas.microsoft.com/office/drawing/2014/main" id="{00000000-0008-0000-0600-0000D6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727" name="Text Box 5">
          <a:extLst>
            <a:ext uri="{FF2B5EF4-FFF2-40B4-BE49-F238E27FC236}">
              <a16:creationId xmlns:a16="http://schemas.microsoft.com/office/drawing/2014/main" id="{00000000-0008-0000-0600-0000D7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728" name="Text Box 14">
          <a:extLst>
            <a:ext uri="{FF2B5EF4-FFF2-40B4-BE49-F238E27FC236}">
              <a16:creationId xmlns:a16="http://schemas.microsoft.com/office/drawing/2014/main" id="{00000000-0008-0000-0600-0000D8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729" name="Text Box 15">
          <a:extLst>
            <a:ext uri="{FF2B5EF4-FFF2-40B4-BE49-F238E27FC236}">
              <a16:creationId xmlns:a16="http://schemas.microsoft.com/office/drawing/2014/main" id="{00000000-0008-0000-0600-0000D9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730" name="Text Box 4">
          <a:extLst>
            <a:ext uri="{FF2B5EF4-FFF2-40B4-BE49-F238E27FC236}">
              <a16:creationId xmlns:a16="http://schemas.microsoft.com/office/drawing/2014/main" id="{00000000-0008-0000-0600-0000DA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731" name="Text Box 5">
          <a:extLst>
            <a:ext uri="{FF2B5EF4-FFF2-40B4-BE49-F238E27FC236}">
              <a16:creationId xmlns:a16="http://schemas.microsoft.com/office/drawing/2014/main" id="{00000000-0008-0000-0600-0000DB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732" name="Text Box 14">
          <a:extLst>
            <a:ext uri="{FF2B5EF4-FFF2-40B4-BE49-F238E27FC236}">
              <a16:creationId xmlns:a16="http://schemas.microsoft.com/office/drawing/2014/main" id="{00000000-0008-0000-0600-0000DC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733" name="Text Box 15">
          <a:extLst>
            <a:ext uri="{FF2B5EF4-FFF2-40B4-BE49-F238E27FC236}">
              <a16:creationId xmlns:a16="http://schemas.microsoft.com/office/drawing/2014/main" id="{00000000-0008-0000-0600-0000DD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734" name="Text Box 4">
          <a:extLst>
            <a:ext uri="{FF2B5EF4-FFF2-40B4-BE49-F238E27FC236}">
              <a16:creationId xmlns:a16="http://schemas.microsoft.com/office/drawing/2014/main" id="{00000000-0008-0000-0600-0000DE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735" name="Text Box 5">
          <a:extLst>
            <a:ext uri="{FF2B5EF4-FFF2-40B4-BE49-F238E27FC236}">
              <a16:creationId xmlns:a16="http://schemas.microsoft.com/office/drawing/2014/main" id="{00000000-0008-0000-0600-0000DF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736" name="Text Box 14">
          <a:extLst>
            <a:ext uri="{FF2B5EF4-FFF2-40B4-BE49-F238E27FC236}">
              <a16:creationId xmlns:a16="http://schemas.microsoft.com/office/drawing/2014/main" id="{00000000-0008-0000-0600-0000E0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737" name="Text Box 15">
          <a:extLst>
            <a:ext uri="{FF2B5EF4-FFF2-40B4-BE49-F238E27FC236}">
              <a16:creationId xmlns:a16="http://schemas.microsoft.com/office/drawing/2014/main" id="{00000000-0008-0000-0600-0000E1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738" name="Text Box 4">
          <a:extLst>
            <a:ext uri="{FF2B5EF4-FFF2-40B4-BE49-F238E27FC236}">
              <a16:creationId xmlns:a16="http://schemas.microsoft.com/office/drawing/2014/main" id="{00000000-0008-0000-0600-0000E2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739" name="Text Box 5">
          <a:extLst>
            <a:ext uri="{FF2B5EF4-FFF2-40B4-BE49-F238E27FC236}">
              <a16:creationId xmlns:a16="http://schemas.microsoft.com/office/drawing/2014/main" id="{00000000-0008-0000-0600-0000E3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740" name="Text Box 14">
          <a:extLst>
            <a:ext uri="{FF2B5EF4-FFF2-40B4-BE49-F238E27FC236}">
              <a16:creationId xmlns:a16="http://schemas.microsoft.com/office/drawing/2014/main" id="{00000000-0008-0000-0600-0000E4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741" name="Text Box 15">
          <a:extLst>
            <a:ext uri="{FF2B5EF4-FFF2-40B4-BE49-F238E27FC236}">
              <a16:creationId xmlns:a16="http://schemas.microsoft.com/office/drawing/2014/main" id="{00000000-0008-0000-0600-0000E5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742" name="Text Box 4">
          <a:extLst>
            <a:ext uri="{FF2B5EF4-FFF2-40B4-BE49-F238E27FC236}">
              <a16:creationId xmlns:a16="http://schemas.microsoft.com/office/drawing/2014/main" id="{00000000-0008-0000-0600-0000E6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743" name="Text Box 5">
          <a:extLst>
            <a:ext uri="{FF2B5EF4-FFF2-40B4-BE49-F238E27FC236}">
              <a16:creationId xmlns:a16="http://schemas.microsoft.com/office/drawing/2014/main" id="{00000000-0008-0000-0600-0000E7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744" name="Text Box 14">
          <a:extLst>
            <a:ext uri="{FF2B5EF4-FFF2-40B4-BE49-F238E27FC236}">
              <a16:creationId xmlns:a16="http://schemas.microsoft.com/office/drawing/2014/main" id="{00000000-0008-0000-0600-0000E8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745" name="Text Box 15">
          <a:extLst>
            <a:ext uri="{FF2B5EF4-FFF2-40B4-BE49-F238E27FC236}">
              <a16:creationId xmlns:a16="http://schemas.microsoft.com/office/drawing/2014/main" id="{00000000-0008-0000-0600-0000E9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746" name="Text Box 4">
          <a:extLst>
            <a:ext uri="{FF2B5EF4-FFF2-40B4-BE49-F238E27FC236}">
              <a16:creationId xmlns:a16="http://schemas.microsoft.com/office/drawing/2014/main" id="{00000000-0008-0000-0600-0000EA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747" name="Text Box 5">
          <a:extLst>
            <a:ext uri="{FF2B5EF4-FFF2-40B4-BE49-F238E27FC236}">
              <a16:creationId xmlns:a16="http://schemas.microsoft.com/office/drawing/2014/main" id="{00000000-0008-0000-0600-0000EB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748" name="Text Box 14">
          <a:extLst>
            <a:ext uri="{FF2B5EF4-FFF2-40B4-BE49-F238E27FC236}">
              <a16:creationId xmlns:a16="http://schemas.microsoft.com/office/drawing/2014/main" id="{00000000-0008-0000-0600-0000EC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749" name="Text Box 15">
          <a:extLst>
            <a:ext uri="{FF2B5EF4-FFF2-40B4-BE49-F238E27FC236}">
              <a16:creationId xmlns:a16="http://schemas.microsoft.com/office/drawing/2014/main" id="{00000000-0008-0000-0600-0000ED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750" name="Text Box 4">
          <a:extLst>
            <a:ext uri="{FF2B5EF4-FFF2-40B4-BE49-F238E27FC236}">
              <a16:creationId xmlns:a16="http://schemas.microsoft.com/office/drawing/2014/main" id="{00000000-0008-0000-0600-0000EE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751" name="Text Box 5">
          <a:extLst>
            <a:ext uri="{FF2B5EF4-FFF2-40B4-BE49-F238E27FC236}">
              <a16:creationId xmlns:a16="http://schemas.microsoft.com/office/drawing/2014/main" id="{00000000-0008-0000-0600-0000EF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752" name="Text Box 14">
          <a:extLst>
            <a:ext uri="{FF2B5EF4-FFF2-40B4-BE49-F238E27FC236}">
              <a16:creationId xmlns:a16="http://schemas.microsoft.com/office/drawing/2014/main" id="{00000000-0008-0000-0600-0000F0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753" name="Text Box 15">
          <a:extLst>
            <a:ext uri="{FF2B5EF4-FFF2-40B4-BE49-F238E27FC236}">
              <a16:creationId xmlns:a16="http://schemas.microsoft.com/office/drawing/2014/main" id="{00000000-0008-0000-0600-0000F1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754" name="Text Box 4">
          <a:extLst>
            <a:ext uri="{FF2B5EF4-FFF2-40B4-BE49-F238E27FC236}">
              <a16:creationId xmlns:a16="http://schemas.microsoft.com/office/drawing/2014/main" id="{00000000-0008-0000-0600-0000F2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755" name="Text Box 5">
          <a:extLst>
            <a:ext uri="{FF2B5EF4-FFF2-40B4-BE49-F238E27FC236}">
              <a16:creationId xmlns:a16="http://schemas.microsoft.com/office/drawing/2014/main" id="{00000000-0008-0000-0600-0000F3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756" name="Text Box 14">
          <a:extLst>
            <a:ext uri="{FF2B5EF4-FFF2-40B4-BE49-F238E27FC236}">
              <a16:creationId xmlns:a16="http://schemas.microsoft.com/office/drawing/2014/main" id="{00000000-0008-0000-0600-0000F4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757" name="Text Box 15">
          <a:extLst>
            <a:ext uri="{FF2B5EF4-FFF2-40B4-BE49-F238E27FC236}">
              <a16:creationId xmlns:a16="http://schemas.microsoft.com/office/drawing/2014/main" id="{00000000-0008-0000-0600-0000F5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758" name="Text Box 4">
          <a:extLst>
            <a:ext uri="{FF2B5EF4-FFF2-40B4-BE49-F238E27FC236}">
              <a16:creationId xmlns:a16="http://schemas.microsoft.com/office/drawing/2014/main" id="{00000000-0008-0000-0600-0000F6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759" name="Text Box 5">
          <a:extLst>
            <a:ext uri="{FF2B5EF4-FFF2-40B4-BE49-F238E27FC236}">
              <a16:creationId xmlns:a16="http://schemas.microsoft.com/office/drawing/2014/main" id="{00000000-0008-0000-0600-0000F7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760" name="Text Box 14">
          <a:extLst>
            <a:ext uri="{FF2B5EF4-FFF2-40B4-BE49-F238E27FC236}">
              <a16:creationId xmlns:a16="http://schemas.microsoft.com/office/drawing/2014/main" id="{00000000-0008-0000-0600-0000F8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761" name="Text Box 15">
          <a:extLst>
            <a:ext uri="{FF2B5EF4-FFF2-40B4-BE49-F238E27FC236}">
              <a16:creationId xmlns:a16="http://schemas.microsoft.com/office/drawing/2014/main" id="{00000000-0008-0000-0600-0000F9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762" name="Text Box 4">
          <a:extLst>
            <a:ext uri="{FF2B5EF4-FFF2-40B4-BE49-F238E27FC236}">
              <a16:creationId xmlns:a16="http://schemas.microsoft.com/office/drawing/2014/main" id="{00000000-0008-0000-0600-0000FA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763" name="Text Box 5">
          <a:extLst>
            <a:ext uri="{FF2B5EF4-FFF2-40B4-BE49-F238E27FC236}">
              <a16:creationId xmlns:a16="http://schemas.microsoft.com/office/drawing/2014/main" id="{00000000-0008-0000-0600-0000FB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764" name="Text Box 14">
          <a:extLst>
            <a:ext uri="{FF2B5EF4-FFF2-40B4-BE49-F238E27FC236}">
              <a16:creationId xmlns:a16="http://schemas.microsoft.com/office/drawing/2014/main" id="{00000000-0008-0000-0600-0000FC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765" name="Text Box 15">
          <a:extLst>
            <a:ext uri="{FF2B5EF4-FFF2-40B4-BE49-F238E27FC236}">
              <a16:creationId xmlns:a16="http://schemas.microsoft.com/office/drawing/2014/main" id="{00000000-0008-0000-0600-0000FD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766" name="Text Box 4">
          <a:extLst>
            <a:ext uri="{FF2B5EF4-FFF2-40B4-BE49-F238E27FC236}">
              <a16:creationId xmlns:a16="http://schemas.microsoft.com/office/drawing/2014/main" id="{00000000-0008-0000-0600-0000FE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767" name="Text Box 5">
          <a:extLst>
            <a:ext uri="{FF2B5EF4-FFF2-40B4-BE49-F238E27FC236}">
              <a16:creationId xmlns:a16="http://schemas.microsoft.com/office/drawing/2014/main" id="{00000000-0008-0000-0600-0000FF02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768" name="Text Box 14">
          <a:extLst>
            <a:ext uri="{FF2B5EF4-FFF2-40B4-BE49-F238E27FC236}">
              <a16:creationId xmlns:a16="http://schemas.microsoft.com/office/drawing/2014/main" id="{00000000-0008-0000-0600-00000003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769" name="Text Box 15">
          <a:extLst>
            <a:ext uri="{FF2B5EF4-FFF2-40B4-BE49-F238E27FC236}">
              <a16:creationId xmlns:a16="http://schemas.microsoft.com/office/drawing/2014/main" id="{00000000-0008-0000-0600-00000103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770" name="Text Box 4">
          <a:extLst>
            <a:ext uri="{FF2B5EF4-FFF2-40B4-BE49-F238E27FC236}">
              <a16:creationId xmlns:a16="http://schemas.microsoft.com/office/drawing/2014/main" id="{00000000-0008-0000-0600-00000203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771" name="Text Box 5">
          <a:extLst>
            <a:ext uri="{FF2B5EF4-FFF2-40B4-BE49-F238E27FC236}">
              <a16:creationId xmlns:a16="http://schemas.microsoft.com/office/drawing/2014/main" id="{00000000-0008-0000-0600-00000303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772" name="Text Box 14">
          <a:extLst>
            <a:ext uri="{FF2B5EF4-FFF2-40B4-BE49-F238E27FC236}">
              <a16:creationId xmlns:a16="http://schemas.microsoft.com/office/drawing/2014/main" id="{00000000-0008-0000-0600-00000403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773" name="Text Box 15">
          <a:extLst>
            <a:ext uri="{FF2B5EF4-FFF2-40B4-BE49-F238E27FC236}">
              <a16:creationId xmlns:a16="http://schemas.microsoft.com/office/drawing/2014/main" id="{00000000-0008-0000-0600-00000503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774" name="Text Box 4">
          <a:extLst>
            <a:ext uri="{FF2B5EF4-FFF2-40B4-BE49-F238E27FC236}">
              <a16:creationId xmlns:a16="http://schemas.microsoft.com/office/drawing/2014/main" id="{00000000-0008-0000-0600-00000603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775" name="Text Box 5">
          <a:extLst>
            <a:ext uri="{FF2B5EF4-FFF2-40B4-BE49-F238E27FC236}">
              <a16:creationId xmlns:a16="http://schemas.microsoft.com/office/drawing/2014/main" id="{00000000-0008-0000-0600-00000703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776" name="Text Box 14">
          <a:extLst>
            <a:ext uri="{FF2B5EF4-FFF2-40B4-BE49-F238E27FC236}">
              <a16:creationId xmlns:a16="http://schemas.microsoft.com/office/drawing/2014/main" id="{00000000-0008-0000-0600-00000803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777" name="Text Box 15">
          <a:extLst>
            <a:ext uri="{FF2B5EF4-FFF2-40B4-BE49-F238E27FC236}">
              <a16:creationId xmlns:a16="http://schemas.microsoft.com/office/drawing/2014/main" id="{00000000-0008-0000-0600-00000903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778" name="Text Box 4">
          <a:extLst>
            <a:ext uri="{FF2B5EF4-FFF2-40B4-BE49-F238E27FC236}">
              <a16:creationId xmlns:a16="http://schemas.microsoft.com/office/drawing/2014/main" id="{00000000-0008-0000-0600-00000A03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779" name="Text Box 5">
          <a:extLst>
            <a:ext uri="{FF2B5EF4-FFF2-40B4-BE49-F238E27FC236}">
              <a16:creationId xmlns:a16="http://schemas.microsoft.com/office/drawing/2014/main" id="{00000000-0008-0000-0600-00000B03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780" name="Text Box 14">
          <a:extLst>
            <a:ext uri="{FF2B5EF4-FFF2-40B4-BE49-F238E27FC236}">
              <a16:creationId xmlns:a16="http://schemas.microsoft.com/office/drawing/2014/main" id="{00000000-0008-0000-0600-00000C03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781" name="Text Box 15">
          <a:extLst>
            <a:ext uri="{FF2B5EF4-FFF2-40B4-BE49-F238E27FC236}">
              <a16:creationId xmlns:a16="http://schemas.microsoft.com/office/drawing/2014/main" id="{00000000-0008-0000-0600-00000D03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782" name="Text Box 4">
          <a:extLst>
            <a:ext uri="{FF2B5EF4-FFF2-40B4-BE49-F238E27FC236}">
              <a16:creationId xmlns:a16="http://schemas.microsoft.com/office/drawing/2014/main" id="{00000000-0008-0000-0600-00000E03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783" name="Text Box 5">
          <a:extLst>
            <a:ext uri="{FF2B5EF4-FFF2-40B4-BE49-F238E27FC236}">
              <a16:creationId xmlns:a16="http://schemas.microsoft.com/office/drawing/2014/main" id="{00000000-0008-0000-0600-00000F03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784" name="Text Box 14">
          <a:extLst>
            <a:ext uri="{FF2B5EF4-FFF2-40B4-BE49-F238E27FC236}">
              <a16:creationId xmlns:a16="http://schemas.microsoft.com/office/drawing/2014/main" id="{00000000-0008-0000-0600-00001003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785" name="Text Box 15">
          <a:extLst>
            <a:ext uri="{FF2B5EF4-FFF2-40B4-BE49-F238E27FC236}">
              <a16:creationId xmlns:a16="http://schemas.microsoft.com/office/drawing/2014/main" id="{00000000-0008-0000-0600-00001103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786" name="Text Box 4">
          <a:extLst>
            <a:ext uri="{FF2B5EF4-FFF2-40B4-BE49-F238E27FC236}">
              <a16:creationId xmlns:a16="http://schemas.microsoft.com/office/drawing/2014/main" id="{00000000-0008-0000-0600-00001203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787" name="Text Box 5">
          <a:extLst>
            <a:ext uri="{FF2B5EF4-FFF2-40B4-BE49-F238E27FC236}">
              <a16:creationId xmlns:a16="http://schemas.microsoft.com/office/drawing/2014/main" id="{00000000-0008-0000-0600-00001303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788" name="Text Box 14">
          <a:extLst>
            <a:ext uri="{FF2B5EF4-FFF2-40B4-BE49-F238E27FC236}">
              <a16:creationId xmlns:a16="http://schemas.microsoft.com/office/drawing/2014/main" id="{00000000-0008-0000-0600-00001403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789" name="Text Box 15">
          <a:extLst>
            <a:ext uri="{FF2B5EF4-FFF2-40B4-BE49-F238E27FC236}">
              <a16:creationId xmlns:a16="http://schemas.microsoft.com/office/drawing/2014/main" id="{00000000-0008-0000-0600-00001503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790" name="Text Box 4">
          <a:extLst>
            <a:ext uri="{FF2B5EF4-FFF2-40B4-BE49-F238E27FC236}">
              <a16:creationId xmlns:a16="http://schemas.microsoft.com/office/drawing/2014/main" id="{00000000-0008-0000-0600-00001603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791" name="Text Box 5">
          <a:extLst>
            <a:ext uri="{FF2B5EF4-FFF2-40B4-BE49-F238E27FC236}">
              <a16:creationId xmlns:a16="http://schemas.microsoft.com/office/drawing/2014/main" id="{00000000-0008-0000-0600-00001703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792" name="Text Box 14">
          <a:extLst>
            <a:ext uri="{FF2B5EF4-FFF2-40B4-BE49-F238E27FC236}">
              <a16:creationId xmlns:a16="http://schemas.microsoft.com/office/drawing/2014/main" id="{00000000-0008-0000-0600-00001803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793" name="Text Box 15">
          <a:extLst>
            <a:ext uri="{FF2B5EF4-FFF2-40B4-BE49-F238E27FC236}">
              <a16:creationId xmlns:a16="http://schemas.microsoft.com/office/drawing/2014/main" id="{00000000-0008-0000-0600-00001903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794" name="Text Box 4">
          <a:extLst>
            <a:ext uri="{FF2B5EF4-FFF2-40B4-BE49-F238E27FC236}">
              <a16:creationId xmlns:a16="http://schemas.microsoft.com/office/drawing/2014/main" id="{00000000-0008-0000-0600-00001A03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795" name="Text Box 5">
          <a:extLst>
            <a:ext uri="{FF2B5EF4-FFF2-40B4-BE49-F238E27FC236}">
              <a16:creationId xmlns:a16="http://schemas.microsoft.com/office/drawing/2014/main" id="{00000000-0008-0000-0600-00001B03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796" name="Text Box 14">
          <a:extLst>
            <a:ext uri="{FF2B5EF4-FFF2-40B4-BE49-F238E27FC236}">
              <a16:creationId xmlns:a16="http://schemas.microsoft.com/office/drawing/2014/main" id="{00000000-0008-0000-0600-00001C03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797" name="Text Box 15">
          <a:extLst>
            <a:ext uri="{FF2B5EF4-FFF2-40B4-BE49-F238E27FC236}">
              <a16:creationId xmlns:a16="http://schemas.microsoft.com/office/drawing/2014/main" id="{00000000-0008-0000-0600-00001D03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798" name="Text Box 4">
          <a:extLst>
            <a:ext uri="{FF2B5EF4-FFF2-40B4-BE49-F238E27FC236}">
              <a16:creationId xmlns:a16="http://schemas.microsoft.com/office/drawing/2014/main" id="{00000000-0008-0000-0600-00001E03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799" name="Text Box 5">
          <a:extLst>
            <a:ext uri="{FF2B5EF4-FFF2-40B4-BE49-F238E27FC236}">
              <a16:creationId xmlns:a16="http://schemas.microsoft.com/office/drawing/2014/main" id="{00000000-0008-0000-0600-00001F03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800" name="Text Box 14">
          <a:extLst>
            <a:ext uri="{FF2B5EF4-FFF2-40B4-BE49-F238E27FC236}">
              <a16:creationId xmlns:a16="http://schemas.microsoft.com/office/drawing/2014/main" id="{00000000-0008-0000-0600-00002003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801" name="Text Box 15">
          <a:extLst>
            <a:ext uri="{FF2B5EF4-FFF2-40B4-BE49-F238E27FC236}">
              <a16:creationId xmlns:a16="http://schemas.microsoft.com/office/drawing/2014/main" id="{00000000-0008-0000-0600-00002103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802" name="Text Box 4">
          <a:extLst>
            <a:ext uri="{FF2B5EF4-FFF2-40B4-BE49-F238E27FC236}">
              <a16:creationId xmlns:a16="http://schemas.microsoft.com/office/drawing/2014/main" id="{00000000-0008-0000-0600-00002203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803" name="Text Box 5">
          <a:extLst>
            <a:ext uri="{FF2B5EF4-FFF2-40B4-BE49-F238E27FC236}">
              <a16:creationId xmlns:a16="http://schemas.microsoft.com/office/drawing/2014/main" id="{00000000-0008-0000-0600-00002303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804" name="Text Box 14">
          <a:extLst>
            <a:ext uri="{FF2B5EF4-FFF2-40B4-BE49-F238E27FC236}">
              <a16:creationId xmlns:a16="http://schemas.microsoft.com/office/drawing/2014/main" id="{00000000-0008-0000-0600-00002403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805" name="Text Box 15">
          <a:extLst>
            <a:ext uri="{FF2B5EF4-FFF2-40B4-BE49-F238E27FC236}">
              <a16:creationId xmlns:a16="http://schemas.microsoft.com/office/drawing/2014/main" id="{00000000-0008-0000-0600-00002503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806" name="Text Box 4">
          <a:extLst>
            <a:ext uri="{FF2B5EF4-FFF2-40B4-BE49-F238E27FC236}">
              <a16:creationId xmlns:a16="http://schemas.microsoft.com/office/drawing/2014/main" id="{00000000-0008-0000-0600-00002603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807" name="Text Box 5">
          <a:extLst>
            <a:ext uri="{FF2B5EF4-FFF2-40B4-BE49-F238E27FC236}">
              <a16:creationId xmlns:a16="http://schemas.microsoft.com/office/drawing/2014/main" id="{00000000-0008-0000-0600-00002703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808" name="Text Box 14">
          <a:extLst>
            <a:ext uri="{FF2B5EF4-FFF2-40B4-BE49-F238E27FC236}">
              <a16:creationId xmlns:a16="http://schemas.microsoft.com/office/drawing/2014/main" id="{00000000-0008-0000-0600-00002803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809" name="Text Box 15">
          <a:extLst>
            <a:ext uri="{FF2B5EF4-FFF2-40B4-BE49-F238E27FC236}">
              <a16:creationId xmlns:a16="http://schemas.microsoft.com/office/drawing/2014/main" id="{00000000-0008-0000-0600-00002903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810" name="Text Box 4">
          <a:extLst>
            <a:ext uri="{FF2B5EF4-FFF2-40B4-BE49-F238E27FC236}">
              <a16:creationId xmlns:a16="http://schemas.microsoft.com/office/drawing/2014/main" id="{00000000-0008-0000-0600-00002A03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811" name="Text Box 5">
          <a:extLst>
            <a:ext uri="{FF2B5EF4-FFF2-40B4-BE49-F238E27FC236}">
              <a16:creationId xmlns:a16="http://schemas.microsoft.com/office/drawing/2014/main" id="{00000000-0008-0000-0600-00002B03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812" name="Text Box 14">
          <a:extLst>
            <a:ext uri="{FF2B5EF4-FFF2-40B4-BE49-F238E27FC236}">
              <a16:creationId xmlns:a16="http://schemas.microsoft.com/office/drawing/2014/main" id="{00000000-0008-0000-0600-00002C03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813" name="Text Box 15">
          <a:extLst>
            <a:ext uri="{FF2B5EF4-FFF2-40B4-BE49-F238E27FC236}">
              <a16:creationId xmlns:a16="http://schemas.microsoft.com/office/drawing/2014/main" id="{00000000-0008-0000-0600-00002D03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814" name="Text Box 4">
          <a:extLst>
            <a:ext uri="{FF2B5EF4-FFF2-40B4-BE49-F238E27FC236}">
              <a16:creationId xmlns:a16="http://schemas.microsoft.com/office/drawing/2014/main" id="{00000000-0008-0000-0600-00002E03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815" name="Text Box 5">
          <a:extLst>
            <a:ext uri="{FF2B5EF4-FFF2-40B4-BE49-F238E27FC236}">
              <a16:creationId xmlns:a16="http://schemas.microsoft.com/office/drawing/2014/main" id="{00000000-0008-0000-0600-00002F03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816" name="Text Box 14">
          <a:extLst>
            <a:ext uri="{FF2B5EF4-FFF2-40B4-BE49-F238E27FC236}">
              <a16:creationId xmlns:a16="http://schemas.microsoft.com/office/drawing/2014/main" id="{00000000-0008-0000-0600-00003003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817" name="Text Box 15">
          <a:extLst>
            <a:ext uri="{FF2B5EF4-FFF2-40B4-BE49-F238E27FC236}">
              <a16:creationId xmlns:a16="http://schemas.microsoft.com/office/drawing/2014/main" id="{00000000-0008-0000-0600-000031030000}"/>
            </a:ext>
          </a:extLst>
        </xdr:cNvPr>
        <xdr:cNvSpPr txBox="1">
          <a:spLocks noChangeArrowheads="1"/>
        </xdr:cNvSpPr>
      </xdr:nvSpPr>
      <xdr:spPr bwMode="auto">
        <a:xfrm>
          <a:off x="4219575" y="208026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18" name="Text Box 4">
          <a:extLst>
            <a:ext uri="{FF2B5EF4-FFF2-40B4-BE49-F238E27FC236}">
              <a16:creationId xmlns:a16="http://schemas.microsoft.com/office/drawing/2014/main" id="{00000000-0008-0000-0600-000032030000}"/>
            </a:ext>
          </a:extLst>
        </xdr:cNvPr>
        <xdr:cNvSpPr txBox="1">
          <a:spLocks noChangeArrowheads="1"/>
        </xdr:cNvSpPr>
      </xdr:nvSpPr>
      <xdr:spPr bwMode="auto">
        <a:xfrm>
          <a:off x="3562350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19" name="Text Box 5">
          <a:extLst>
            <a:ext uri="{FF2B5EF4-FFF2-40B4-BE49-F238E27FC236}">
              <a16:creationId xmlns:a16="http://schemas.microsoft.com/office/drawing/2014/main" id="{00000000-0008-0000-0600-000033030000}"/>
            </a:ext>
          </a:extLst>
        </xdr:cNvPr>
        <xdr:cNvSpPr txBox="1">
          <a:spLocks noChangeArrowheads="1"/>
        </xdr:cNvSpPr>
      </xdr:nvSpPr>
      <xdr:spPr bwMode="auto">
        <a:xfrm>
          <a:off x="3562350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20" name="Text Box 14">
          <a:extLst>
            <a:ext uri="{FF2B5EF4-FFF2-40B4-BE49-F238E27FC236}">
              <a16:creationId xmlns:a16="http://schemas.microsoft.com/office/drawing/2014/main" id="{00000000-0008-0000-0600-000034030000}"/>
            </a:ext>
          </a:extLst>
        </xdr:cNvPr>
        <xdr:cNvSpPr txBox="1">
          <a:spLocks noChangeArrowheads="1"/>
        </xdr:cNvSpPr>
      </xdr:nvSpPr>
      <xdr:spPr bwMode="auto">
        <a:xfrm>
          <a:off x="3562350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21" name="Text Box 15">
          <a:extLst>
            <a:ext uri="{FF2B5EF4-FFF2-40B4-BE49-F238E27FC236}">
              <a16:creationId xmlns:a16="http://schemas.microsoft.com/office/drawing/2014/main" id="{00000000-0008-0000-0600-000035030000}"/>
            </a:ext>
          </a:extLst>
        </xdr:cNvPr>
        <xdr:cNvSpPr txBox="1">
          <a:spLocks noChangeArrowheads="1"/>
        </xdr:cNvSpPr>
      </xdr:nvSpPr>
      <xdr:spPr bwMode="auto">
        <a:xfrm>
          <a:off x="3562350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22" name="Text Box 4">
          <a:extLst>
            <a:ext uri="{FF2B5EF4-FFF2-40B4-BE49-F238E27FC236}">
              <a16:creationId xmlns:a16="http://schemas.microsoft.com/office/drawing/2014/main" id="{00000000-0008-0000-0600-000036030000}"/>
            </a:ext>
          </a:extLst>
        </xdr:cNvPr>
        <xdr:cNvSpPr txBox="1">
          <a:spLocks noChangeArrowheads="1"/>
        </xdr:cNvSpPr>
      </xdr:nvSpPr>
      <xdr:spPr bwMode="auto">
        <a:xfrm>
          <a:off x="3562350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23" name="Text Box 5">
          <a:extLst>
            <a:ext uri="{FF2B5EF4-FFF2-40B4-BE49-F238E27FC236}">
              <a16:creationId xmlns:a16="http://schemas.microsoft.com/office/drawing/2014/main" id="{00000000-0008-0000-0600-000037030000}"/>
            </a:ext>
          </a:extLst>
        </xdr:cNvPr>
        <xdr:cNvSpPr txBox="1">
          <a:spLocks noChangeArrowheads="1"/>
        </xdr:cNvSpPr>
      </xdr:nvSpPr>
      <xdr:spPr bwMode="auto">
        <a:xfrm>
          <a:off x="3562350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24" name="Text Box 14">
          <a:extLst>
            <a:ext uri="{FF2B5EF4-FFF2-40B4-BE49-F238E27FC236}">
              <a16:creationId xmlns:a16="http://schemas.microsoft.com/office/drawing/2014/main" id="{00000000-0008-0000-0600-000038030000}"/>
            </a:ext>
          </a:extLst>
        </xdr:cNvPr>
        <xdr:cNvSpPr txBox="1">
          <a:spLocks noChangeArrowheads="1"/>
        </xdr:cNvSpPr>
      </xdr:nvSpPr>
      <xdr:spPr bwMode="auto">
        <a:xfrm>
          <a:off x="3562350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25" name="Text Box 15">
          <a:extLst>
            <a:ext uri="{FF2B5EF4-FFF2-40B4-BE49-F238E27FC236}">
              <a16:creationId xmlns:a16="http://schemas.microsoft.com/office/drawing/2014/main" id="{00000000-0008-0000-0600-000039030000}"/>
            </a:ext>
          </a:extLst>
        </xdr:cNvPr>
        <xdr:cNvSpPr txBox="1">
          <a:spLocks noChangeArrowheads="1"/>
        </xdr:cNvSpPr>
      </xdr:nvSpPr>
      <xdr:spPr bwMode="auto">
        <a:xfrm>
          <a:off x="3562350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26" name="Text Box 4">
          <a:extLst>
            <a:ext uri="{FF2B5EF4-FFF2-40B4-BE49-F238E27FC236}">
              <a16:creationId xmlns:a16="http://schemas.microsoft.com/office/drawing/2014/main" id="{00000000-0008-0000-0600-00003A030000}"/>
            </a:ext>
          </a:extLst>
        </xdr:cNvPr>
        <xdr:cNvSpPr txBox="1">
          <a:spLocks noChangeArrowheads="1"/>
        </xdr:cNvSpPr>
      </xdr:nvSpPr>
      <xdr:spPr bwMode="auto">
        <a:xfrm>
          <a:off x="3562350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27" name="Text Box 5">
          <a:extLst>
            <a:ext uri="{FF2B5EF4-FFF2-40B4-BE49-F238E27FC236}">
              <a16:creationId xmlns:a16="http://schemas.microsoft.com/office/drawing/2014/main" id="{00000000-0008-0000-0600-00003B030000}"/>
            </a:ext>
          </a:extLst>
        </xdr:cNvPr>
        <xdr:cNvSpPr txBox="1">
          <a:spLocks noChangeArrowheads="1"/>
        </xdr:cNvSpPr>
      </xdr:nvSpPr>
      <xdr:spPr bwMode="auto">
        <a:xfrm>
          <a:off x="3562350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28" name="Text Box 14">
          <a:extLst>
            <a:ext uri="{FF2B5EF4-FFF2-40B4-BE49-F238E27FC236}">
              <a16:creationId xmlns:a16="http://schemas.microsoft.com/office/drawing/2014/main" id="{00000000-0008-0000-0600-00003C030000}"/>
            </a:ext>
          </a:extLst>
        </xdr:cNvPr>
        <xdr:cNvSpPr txBox="1">
          <a:spLocks noChangeArrowheads="1"/>
        </xdr:cNvSpPr>
      </xdr:nvSpPr>
      <xdr:spPr bwMode="auto">
        <a:xfrm>
          <a:off x="3562350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29" name="Text Box 15">
          <a:extLst>
            <a:ext uri="{FF2B5EF4-FFF2-40B4-BE49-F238E27FC236}">
              <a16:creationId xmlns:a16="http://schemas.microsoft.com/office/drawing/2014/main" id="{00000000-0008-0000-0600-00003D030000}"/>
            </a:ext>
          </a:extLst>
        </xdr:cNvPr>
        <xdr:cNvSpPr txBox="1">
          <a:spLocks noChangeArrowheads="1"/>
        </xdr:cNvSpPr>
      </xdr:nvSpPr>
      <xdr:spPr bwMode="auto">
        <a:xfrm>
          <a:off x="3562350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30" name="Text Box 4">
          <a:extLst>
            <a:ext uri="{FF2B5EF4-FFF2-40B4-BE49-F238E27FC236}">
              <a16:creationId xmlns:a16="http://schemas.microsoft.com/office/drawing/2014/main" id="{00000000-0008-0000-0600-00003E030000}"/>
            </a:ext>
          </a:extLst>
        </xdr:cNvPr>
        <xdr:cNvSpPr txBox="1">
          <a:spLocks noChangeArrowheads="1"/>
        </xdr:cNvSpPr>
      </xdr:nvSpPr>
      <xdr:spPr bwMode="auto">
        <a:xfrm>
          <a:off x="3562350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31" name="Text Box 5">
          <a:extLst>
            <a:ext uri="{FF2B5EF4-FFF2-40B4-BE49-F238E27FC236}">
              <a16:creationId xmlns:a16="http://schemas.microsoft.com/office/drawing/2014/main" id="{00000000-0008-0000-0600-00003F030000}"/>
            </a:ext>
          </a:extLst>
        </xdr:cNvPr>
        <xdr:cNvSpPr txBox="1">
          <a:spLocks noChangeArrowheads="1"/>
        </xdr:cNvSpPr>
      </xdr:nvSpPr>
      <xdr:spPr bwMode="auto">
        <a:xfrm>
          <a:off x="3562350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32" name="Text Box 14">
          <a:extLst>
            <a:ext uri="{FF2B5EF4-FFF2-40B4-BE49-F238E27FC236}">
              <a16:creationId xmlns:a16="http://schemas.microsoft.com/office/drawing/2014/main" id="{00000000-0008-0000-0600-000040030000}"/>
            </a:ext>
          </a:extLst>
        </xdr:cNvPr>
        <xdr:cNvSpPr txBox="1">
          <a:spLocks noChangeArrowheads="1"/>
        </xdr:cNvSpPr>
      </xdr:nvSpPr>
      <xdr:spPr bwMode="auto">
        <a:xfrm>
          <a:off x="3562350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33" name="Text Box 15">
          <a:extLst>
            <a:ext uri="{FF2B5EF4-FFF2-40B4-BE49-F238E27FC236}">
              <a16:creationId xmlns:a16="http://schemas.microsoft.com/office/drawing/2014/main" id="{00000000-0008-0000-0600-000041030000}"/>
            </a:ext>
          </a:extLst>
        </xdr:cNvPr>
        <xdr:cNvSpPr txBox="1">
          <a:spLocks noChangeArrowheads="1"/>
        </xdr:cNvSpPr>
      </xdr:nvSpPr>
      <xdr:spPr bwMode="auto">
        <a:xfrm>
          <a:off x="3562350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34" name="Text Box 4">
          <a:extLst>
            <a:ext uri="{FF2B5EF4-FFF2-40B4-BE49-F238E27FC236}">
              <a16:creationId xmlns:a16="http://schemas.microsoft.com/office/drawing/2014/main" id="{00000000-0008-0000-0600-000042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35" name="Text Box 5">
          <a:extLst>
            <a:ext uri="{FF2B5EF4-FFF2-40B4-BE49-F238E27FC236}">
              <a16:creationId xmlns:a16="http://schemas.microsoft.com/office/drawing/2014/main" id="{00000000-0008-0000-0600-000043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36" name="Text Box 14">
          <a:extLst>
            <a:ext uri="{FF2B5EF4-FFF2-40B4-BE49-F238E27FC236}">
              <a16:creationId xmlns:a16="http://schemas.microsoft.com/office/drawing/2014/main" id="{00000000-0008-0000-0600-000044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37" name="Text Box 15">
          <a:extLst>
            <a:ext uri="{FF2B5EF4-FFF2-40B4-BE49-F238E27FC236}">
              <a16:creationId xmlns:a16="http://schemas.microsoft.com/office/drawing/2014/main" id="{00000000-0008-0000-0600-000045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38" name="Text Box 4">
          <a:extLst>
            <a:ext uri="{FF2B5EF4-FFF2-40B4-BE49-F238E27FC236}">
              <a16:creationId xmlns:a16="http://schemas.microsoft.com/office/drawing/2014/main" id="{00000000-0008-0000-0600-000046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39" name="Text Box 5">
          <a:extLst>
            <a:ext uri="{FF2B5EF4-FFF2-40B4-BE49-F238E27FC236}">
              <a16:creationId xmlns:a16="http://schemas.microsoft.com/office/drawing/2014/main" id="{00000000-0008-0000-0600-000047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40" name="Text Box 14">
          <a:extLst>
            <a:ext uri="{FF2B5EF4-FFF2-40B4-BE49-F238E27FC236}">
              <a16:creationId xmlns:a16="http://schemas.microsoft.com/office/drawing/2014/main" id="{00000000-0008-0000-0600-000048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41" name="Text Box 15">
          <a:extLst>
            <a:ext uri="{FF2B5EF4-FFF2-40B4-BE49-F238E27FC236}">
              <a16:creationId xmlns:a16="http://schemas.microsoft.com/office/drawing/2014/main" id="{00000000-0008-0000-0600-000049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42" name="Text Box 4">
          <a:extLst>
            <a:ext uri="{FF2B5EF4-FFF2-40B4-BE49-F238E27FC236}">
              <a16:creationId xmlns:a16="http://schemas.microsoft.com/office/drawing/2014/main" id="{00000000-0008-0000-0600-00004A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43" name="Text Box 5">
          <a:extLst>
            <a:ext uri="{FF2B5EF4-FFF2-40B4-BE49-F238E27FC236}">
              <a16:creationId xmlns:a16="http://schemas.microsoft.com/office/drawing/2014/main" id="{00000000-0008-0000-0600-00004B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44" name="Text Box 14">
          <a:extLst>
            <a:ext uri="{FF2B5EF4-FFF2-40B4-BE49-F238E27FC236}">
              <a16:creationId xmlns:a16="http://schemas.microsoft.com/office/drawing/2014/main" id="{00000000-0008-0000-0600-00004C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45" name="Text Box 15">
          <a:extLst>
            <a:ext uri="{FF2B5EF4-FFF2-40B4-BE49-F238E27FC236}">
              <a16:creationId xmlns:a16="http://schemas.microsoft.com/office/drawing/2014/main" id="{00000000-0008-0000-0600-00004D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46" name="Text Box 4">
          <a:extLst>
            <a:ext uri="{FF2B5EF4-FFF2-40B4-BE49-F238E27FC236}">
              <a16:creationId xmlns:a16="http://schemas.microsoft.com/office/drawing/2014/main" id="{00000000-0008-0000-0600-00004E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47" name="Text Box 5">
          <a:extLst>
            <a:ext uri="{FF2B5EF4-FFF2-40B4-BE49-F238E27FC236}">
              <a16:creationId xmlns:a16="http://schemas.microsoft.com/office/drawing/2014/main" id="{00000000-0008-0000-0600-00004F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48" name="Text Box 14">
          <a:extLst>
            <a:ext uri="{FF2B5EF4-FFF2-40B4-BE49-F238E27FC236}">
              <a16:creationId xmlns:a16="http://schemas.microsoft.com/office/drawing/2014/main" id="{00000000-0008-0000-0600-000050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49" name="Text Box 15">
          <a:extLst>
            <a:ext uri="{FF2B5EF4-FFF2-40B4-BE49-F238E27FC236}">
              <a16:creationId xmlns:a16="http://schemas.microsoft.com/office/drawing/2014/main" id="{00000000-0008-0000-0600-000051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50" name="Text Box 4">
          <a:extLst>
            <a:ext uri="{FF2B5EF4-FFF2-40B4-BE49-F238E27FC236}">
              <a16:creationId xmlns:a16="http://schemas.microsoft.com/office/drawing/2014/main" id="{00000000-0008-0000-0600-000052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51" name="Text Box 5">
          <a:extLst>
            <a:ext uri="{FF2B5EF4-FFF2-40B4-BE49-F238E27FC236}">
              <a16:creationId xmlns:a16="http://schemas.microsoft.com/office/drawing/2014/main" id="{00000000-0008-0000-0600-000053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52" name="Text Box 14">
          <a:extLst>
            <a:ext uri="{FF2B5EF4-FFF2-40B4-BE49-F238E27FC236}">
              <a16:creationId xmlns:a16="http://schemas.microsoft.com/office/drawing/2014/main" id="{00000000-0008-0000-0600-000054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53" name="Text Box 15">
          <a:extLst>
            <a:ext uri="{FF2B5EF4-FFF2-40B4-BE49-F238E27FC236}">
              <a16:creationId xmlns:a16="http://schemas.microsoft.com/office/drawing/2014/main" id="{00000000-0008-0000-0600-000055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54" name="Text Box 4">
          <a:extLst>
            <a:ext uri="{FF2B5EF4-FFF2-40B4-BE49-F238E27FC236}">
              <a16:creationId xmlns:a16="http://schemas.microsoft.com/office/drawing/2014/main" id="{00000000-0008-0000-0600-000056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55" name="Text Box 5">
          <a:extLst>
            <a:ext uri="{FF2B5EF4-FFF2-40B4-BE49-F238E27FC236}">
              <a16:creationId xmlns:a16="http://schemas.microsoft.com/office/drawing/2014/main" id="{00000000-0008-0000-0600-000057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56" name="Text Box 14">
          <a:extLst>
            <a:ext uri="{FF2B5EF4-FFF2-40B4-BE49-F238E27FC236}">
              <a16:creationId xmlns:a16="http://schemas.microsoft.com/office/drawing/2014/main" id="{00000000-0008-0000-0600-000058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57" name="Text Box 15">
          <a:extLst>
            <a:ext uri="{FF2B5EF4-FFF2-40B4-BE49-F238E27FC236}">
              <a16:creationId xmlns:a16="http://schemas.microsoft.com/office/drawing/2014/main" id="{00000000-0008-0000-0600-000059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58" name="Text Box 4">
          <a:extLst>
            <a:ext uri="{FF2B5EF4-FFF2-40B4-BE49-F238E27FC236}">
              <a16:creationId xmlns:a16="http://schemas.microsoft.com/office/drawing/2014/main" id="{00000000-0008-0000-0600-00005A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59" name="Text Box 5">
          <a:extLst>
            <a:ext uri="{FF2B5EF4-FFF2-40B4-BE49-F238E27FC236}">
              <a16:creationId xmlns:a16="http://schemas.microsoft.com/office/drawing/2014/main" id="{00000000-0008-0000-0600-00005B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60" name="Text Box 14">
          <a:extLst>
            <a:ext uri="{FF2B5EF4-FFF2-40B4-BE49-F238E27FC236}">
              <a16:creationId xmlns:a16="http://schemas.microsoft.com/office/drawing/2014/main" id="{00000000-0008-0000-0600-00005C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61" name="Text Box 15">
          <a:extLst>
            <a:ext uri="{FF2B5EF4-FFF2-40B4-BE49-F238E27FC236}">
              <a16:creationId xmlns:a16="http://schemas.microsoft.com/office/drawing/2014/main" id="{00000000-0008-0000-0600-00005D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62" name="Text Box 4">
          <a:extLst>
            <a:ext uri="{FF2B5EF4-FFF2-40B4-BE49-F238E27FC236}">
              <a16:creationId xmlns:a16="http://schemas.microsoft.com/office/drawing/2014/main" id="{00000000-0008-0000-0600-00005E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63" name="Text Box 5">
          <a:extLst>
            <a:ext uri="{FF2B5EF4-FFF2-40B4-BE49-F238E27FC236}">
              <a16:creationId xmlns:a16="http://schemas.microsoft.com/office/drawing/2014/main" id="{00000000-0008-0000-0600-00005F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64" name="Text Box 14">
          <a:extLst>
            <a:ext uri="{FF2B5EF4-FFF2-40B4-BE49-F238E27FC236}">
              <a16:creationId xmlns:a16="http://schemas.microsoft.com/office/drawing/2014/main" id="{00000000-0008-0000-0600-000060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65" name="Text Box 15">
          <a:extLst>
            <a:ext uri="{FF2B5EF4-FFF2-40B4-BE49-F238E27FC236}">
              <a16:creationId xmlns:a16="http://schemas.microsoft.com/office/drawing/2014/main" id="{00000000-0008-0000-0600-000061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66" name="Text Box 4">
          <a:extLst>
            <a:ext uri="{FF2B5EF4-FFF2-40B4-BE49-F238E27FC236}">
              <a16:creationId xmlns:a16="http://schemas.microsoft.com/office/drawing/2014/main" id="{00000000-0008-0000-0600-000062030000}"/>
            </a:ext>
          </a:extLst>
        </xdr:cNvPr>
        <xdr:cNvSpPr txBox="1">
          <a:spLocks noChangeArrowheads="1"/>
        </xdr:cNvSpPr>
      </xdr:nvSpPr>
      <xdr:spPr bwMode="auto">
        <a:xfrm>
          <a:off x="3562350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67" name="Text Box 5">
          <a:extLst>
            <a:ext uri="{FF2B5EF4-FFF2-40B4-BE49-F238E27FC236}">
              <a16:creationId xmlns:a16="http://schemas.microsoft.com/office/drawing/2014/main" id="{00000000-0008-0000-0600-000063030000}"/>
            </a:ext>
          </a:extLst>
        </xdr:cNvPr>
        <xdr:cNvSpPr txBox="1">
          <a:spLocks noChangeArrowheads="1"/>
        </xdr:cNvSpPr>
      </xdr:nvSpPr>
      <xdr:spPr bwMode="auto">
        <a:xfrm>
          <a:off x="3562350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68" name="Text Box 14">
          <a:extLst>
            <a:ext uri="{FF2B5EF4-FFF2-40B4-BE49-F238E27FC236}">
              <a16:creationId xmlns:a16="http://schemas.microsoft.com/office/drawing/2014/main" id="{00000000-0008-0000-0600-000064030000}"/>
            </a:ext>
          </a:extLst>
        </xdr:cNvPr>
        <xdr:cNvSpPr txBox="1">
          <a:spLocks noChangeArrowheads="1"/>
        </xdr:cNvSpPr>
      </xdr:nvSpPr>
      <xdr:spPr bwMode="auto">
        <a:xfrm>
          <a:off x="3562350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69" name="Text Box 15">
          <a:extLst>
            <a:ext uri="{FF2B5EF4-FFF2-40B4-BE49-F238E27FC236}">
              <a16:creationId xmlns:a16="http://schemas.microsoft.com/office/drawing/2014/main" id="{00000000-0008-0000-0600-000065030000}"/>
            </a:ext>
          </a:extLst>
        </xdr:cNvPr>
        <xdr:cNvSpPr txBox="1">
          <a:spLocks noChangeArrowheads="1"/>
        </xdr:cNvSpPr>
      </xdr:nvSpPr>
      <xdr:spPr bwMode="auto">
        <a:xfrm>
          <a:off x="3562350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70" name="Text Box 4">
          <a:extLst>
            <a:ext uri="{FF2B5EF4-FFF2-40B4-BE49-F238E27FC236}">
              <a16:creationId xmlns:a16="http://schemas.microsoft.com/office/drawing/2014/main" id="{00000000-0008-0000-0600-000066030000}"/>
            </a:ext>
          </a:extLst>
        </xdr:cNvPr>
        <xdr:cNvSpPr txBox="1">
          <a:spLocks noChangeArrowheads="1"/>
        </xdr:cNvSpPr>
      </xdr:nvSpPr>
      <xdr:spPr bwMode="auto">
        <a:xfrm>
          <a:off x="3562350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71" name="Text Box 5">
          <a:extLst>
            <a:ext uri="{FF2B5EF4-FFF2-40B4-BE49-F238E27FC236}">
              <a16:creationId xmlns:a16="http://schemas.microsoft.com/office/drawing/2014/main" id="{00000000-0008-0000-0600-000067030000}"/>
            </a:ext>
          </a:extLst>
        </xdr:cNvPr>
        <xdr:cNvSpPr txBox="1">
          <a:spLocks noChangeArrowheads="1"/>
        </xdr:cNvSpPr>
      </xdr:nvSpPr>
      <xdr:spPr bwMode="auto">
        <a:xfrm>
          <a:off x="3562350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72" name="Text Box 14">
          <a:extLst>
            <a:ext uri="{FF2B5EF4-FFF2-40B4-BE49-F238E27FC236}">
              <a16:creationId xmlns:a16="http://schemas.microsoft.com/office/drawing/2014/main" id="{00000000-0008-0000-0600-000068030000}"/>
            </a:ext>
          </a:extLst>
        </xdr:cNvPr>
        <xdr:cNvSpPr txBox="1">
          <a:spLocks noChangeArrowheads="1"/>
        </xdr:cNvSpPr>
      </xdr:nvSpPr>
      <xdr:spPr bwMode="auto">
        <a:xfrm>
          <a:off x="3562350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73" name="Text Box 15">
          <a:extLst>
            <a:ext uri="{FF2B5EF4-FFF2-40B4-BE49-F238E27FC236}">
              <a16:creationId xmlns:a16="http://schemas.microsoft.com/office/drawing/2014/main" id="{00000000-0008-0000-0600-000069030000}"/>
            </a:ext>
          </a:extLst>
        </xdr:cNvPr>
        <xdr:cNvSpPr txBox="1">
          <a:spLocks noChangeArrowheads="1"/>
        </xdr:cNvSpPr>
      </xdr:nvSpPr>
      <xdr:spPr bwMode="auto">
        <a:xfrm>
          <a:off x="3562350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74" name="Text Box 4">
          <a:extLst>
            <a:ext uri="{FF2B5EF4-FFF2-40B4-BE49-F238E27FC236}">
              <a16:creationId xmlns:a16="http://schemas.microsoft.com/office/drawing/2014/main" id="{00000000-0008-0000-0600-00006A030000}"/>
            </a:ext>
          </a:extLst>
        </xdr:cNvPr>
        <xdr:cNvSpPr txBox="1">
          <a:spLocks noChangeArrowheads="1"/>
        </xdr:cNvSpPr>
      </xdr:nvSpPr>
      <xdr:spPr bwMode="auto">
        <a:xfrm>
          <a:off x="3562350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75" name="Text Box 5">
          <a:extLst>
            <a:ext uri="{FF2B5EF4-FFF2-40B4-BE49-F238E27FC236}">
              <a16:creationId xmlns:a16="http://schemas.microsoft.com/office/drawing/2014/main" id="{00000000-0008-0000-0600-00006B030000}"/>
            </a:ext>
          </a:extLst>
        </xdr:cNvPr>
        <xdr:cNvSpPr txBox="1">
          <a:spLocks noChangeArrowheads="1"/>
        </xdr:cNvSpPr>
      </xdr:nvSpPr>
      <xdr:spPr bwMode="auto">
        <a:xfrm>
          <a:off x="3562350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76" name="Text Box 14">
          <a:extLst>
            <a:ext uri="{FF2B5EF4-FFF2-40B4-BE49-F238E27FC236}">
              <a16:creationId xmlns:a16="http://schemas.microsoft.com/office/drawing/2014/main" id="{00000000-0008-0000-0600-00006C030000}"/>
            </a:ext>
          </a:extLst>
        </xdr:cNvPr>
        <xdr:cNvSpPr txBox="1">
          <a:spLocks noChangeArrowheads="1"/>
        </xdr:cNvSpPr>
      </xdr:nvSpPr>
      <xdr:spPr bwMode="auto">
        <a:xfrm>
          <a:off x="3562350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77" name="Text Box 15">
          <a:extLst>
            <a:ext uri="{FF2B5EF4-FFF2-40B4-BE49-F238E27FC236}">
              <a16:creationId xmlns:a16="http://schemas.microsoft.com/office/drawing/2014/main" id="{00000000-0008-0000-0600-00006D030000}"/>
            </a:ext>
          </a:extLst>
        </xdr:cNvPr>
        <xdr:cNvSpPr txBox="1">
          <a:spLocks noChangeArrowheads="1"/>
        </xdr:cNvSpPr>
      </xdr:nvSpPr>
      <xdr:spPr bwMode="auto">
        <a:xfrm>
          <a:off x="3562350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78" name="Text Box 4">
          <a:extLst>
            <a:ext uri="{FF2B5EF4-FFF2-40B4-BE49-F238E27FC236}">
              <a16:creationId xmlns:a16="http://schemas.microsoft.com/office/drawing/2014/main" id="{00000000-0008-0000-0600-00006E030000}"/>
            </a:ext>
          </a:extLst>
        </xdr:cNvPr>
        <xdr:cNvSpPr txBox="1">
          <a:spLocks noChangeArrowheads="1"/>
        </xdr:cNvSpPr>
      </xdr:nvSpPr>
      <xdr:spPr bwMode="auto">
        <a:xfrm>
          <a:off x="3562350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79" name="Text Box 5">
          <a:extLst>
            <a:ext uri="{FF2B5EF4-FFF2-40B4-BE49-F238E27FC236}">
              <a16:creationId xmlns:a16="http://schemas.microsoft.com/office/drawing/2014/main" id="{00000000-0008-0000-0600-00006F030000}"/>
            </a:ext>
          </a:extLst>
        </xdr:cNvPr>
        <xdr:cNvSpPr txBox="1">
          <a:spLocks noChangeArrowheads="1"/>
        </xdr:cNvSpPr>
      </xdr:nvSpPr>
      <xdr:spPr bwMode="auto">
        <a:xfrm>
          <a:off x="3562350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80" name="Text Box 14">
          <a:extLst>
            <a:ext uri="{FF2B5EF4-FFF2-40B4-BE49-F238E27FC236}">
              <a16:creationId xmlns:a16="http://schemas.microsoft.com/office/drawing/2014/main" id="{00000000-0008-0000-0600-000070030000}"/>
            </a:ext>
          </a:extLst>
        </xdr:cNvPr>
        <xdr:cNvSpPr txBox="1">
          <a:spLocks noChangeArrowheads="1"/>
        </xdr:cNvSpPr>
      </xdr:nvSpPr>
      <xdr:spPr bwMode="auto">
        <a:xfrm>
          <a:off x="3562350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81" name="Text Box 15">
          <a:extLst>
            <a:ext uri="{FF2B5EF4-FFF2-40B4-BE49-F238E27FC236}">
              <a16:creationId xmlns:a16="http://schemas.microsoft.com/office/drawing/2014/main" id="{00000000-0008-0000-0600-000071030000}"/>
            </a:ext>
          </a:extLst>
        </xdr:cNvPr>
        <xdr:cNvSpPr txBox="1">
          <a:spLocks noChangeArrowheads="1"/>
        </xdr:cNvSpPr>
      </xdr:nvSpPr>
      <xdr:spPr bwMode="auto">
        <a:xfrm>
          <a:off x="3562350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82" name="Text Box 4">
          <a:extLst>
            <a:ext uri="{FF2B5EF4-FFF2-40B4-BE49-F238E27FC236}">
              <a16:creationId xmlns:a16="http://schemas.microsoft.com/office/drawing/2014/main" id="{00000000-0008-0000-0600-000072030000}"/>
            </a:ext>
          </a:extLst>
        </xdr:cNvPr>
        <xdr:cNvSpPr txBox="1">
          <a:spLocks noChangeArrowheads="1"/>
        </xdr:cNvSpPr>
      </xdr:nvSpPr>
      <xdr:spPr bwMode="auto">
        <a:xfrm>
          <a:off x="3562350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83" name="Text Box 5">
          <a:extLst>
            <a:ext uri="{FF2B5EF4-FFF2-40B4-BE49-F238E27FC236}">
              <a16:creationId xmlns:a16="http://schemas.microsoft.com/office/drawing/2014/main" id="{00000000-0008-0000-0600-000073030000}"/>
            </a:ext>
          </a:extLst>
        </xdr:cNvPr>
        <xdr:cNvSpPr txBox="1">
          <a:spLocks noChangeArrowheads="1"/>
        </xdr:cNvSpPr>
      </xdr:nvSpPr>
      <xdr:spPr bwMode="auto">
        <a:xfrm>
          <a:off x="3562350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84" name="Text Box 14">
          <a:extLst>
            <a:ext uri="{FF2B5EF4-FFF2-40B4-BE49-F238E27FC236}">
              <a16:creationId xmlns:a16="http://schemas.microsoft.com/office/drawing/2014/main" id="{00000000-0008-0000-0600-000074030000}"/>
            </a:ext>
          </a:extLst>
        </xdr:cNvPr>
        <xdr:cNvSpPr txBox="1">
          <a:spLocks noChangeArrowheads="1"/>
        </xdr:cNvSpPr>
      </xdr:nvSpPr>
      <xdr:spPr bwMode="auto">
        <a:xfrm>
          <a:off x="3562350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85" name="Text Box 15">
          <a:extLst>
            <a:ext uri="{FF2B5EF4-FFF2-40B4-BE49-F238E27FC236}">
              <a16:creationId xmlns:a16="http://schemas.microsoft.com/office/drawing/2014/main" id="{00000000-0008-0000-0600-000075030000}"/>
            </a:ext>
          </a:extLst>
        </xdr:cNvPr>
        <xdr:cNvSpPr txBox="1">
          <a:spLocks noChangeArrowheads="1"/>
        </xdr:cNvSpPr>
      </xdr:nvSpPr>
      <xdr:spPr bwMode="auto">
        <a:xfrm>
          <a:off x="3562350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86" name="Text Box 4">
          <a:extLst>
            <a:ext uri="{FF2B5EF4-FFF2-40B4-BE49-F238E27FC236}">
              <a16:creationId xmlns:a16="http://schemas.microsoft.com/office/drawing/2014/main" id="{00000000-0008-0000-0600-000076030000}"/>
            </a:ext>
          </a:extLst>
        </xdr:cNvPr>
        <xdr:cNvSpPr txBox="1">
          <a:spLocks noChangeArrowheads="1"/>
        </xdr:cNvSpPr>
      </xdr:nvSpPr>
      <xdr:spPr bwMode="auto">
        <a:xfrm>
          <a:off x="3562350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87" name="Text Box 5">
          <a:extLst>
            <a:ext uri="{FF2B5EF4-FFF2-40B4-BE49-F238E27FC236}">
              <a16:creationId xmlns:a16="http://schemas.microsoft.com/office/drawing/2014/main" id="{00000000-0008-0000-0600-000077030000}"/>
            </a:ext>
          </a:extLst>
        </xdr:cNvPr>
        <xdr:cNvSpPr txBox="1">
          <a:spLocks noChangeArrowheads="1"/>
        </xdr:cNvSpPr>
      </xdr:nvSpPr>
      <xdr:spPr bwMode="auto">
        <a:xfrm>
          <a:off x="3562350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88" name="Text Box 14">
          <a:extLst>
            <a:ext uri="{FF2B5EF4-FFF2-40B4-BE49-F238E27FC236}">
              <a16:creationId xmlns:a16="http://schemas.microsoft.com/office/drawing/2014/main" id="{00000000-0008-0000-0600-000078030000}"/>
            </a:ext>
          </a:extLst>
        </xdr:cNvPr>
        <xdr:cNvSpPr txBox="1">
          <a:spLocks noChangeArrowheads="1"/>
        </xdr:cNvSpPr>
      </xdr:nvSpPr>
      <xdr:spPr bwMode="auto">
        <a:xfrm>
          <a:off x="3562350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89" name="Text Box 15">
          <a:extLst>
            <a:ext uri="{FF2B5EF4-FFF2-40B4-BE49-F238E27FC236}">
              <a16:creationId xmlns:a16="http://schemas.microsoft.com/office/drawing/2014/main" id="{00000000-0008-0000-0600-000079030000}"/>
            </a:ext>
          </a:extLst>
        </xdr:cNvPr>
        <xdr:cNvSpPr txBox="1">
          <a:spLocks noChangeArrowheads="1"/>
        </xdr:cNvSpPr>
      </xdr:nvSpPr>
      <xdr:spPr bwMode="auto">
        <a:xfrm>
          <a:off x="3562350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90" name="Text Box 4">
          <a:extLst>
            <a:ext uri="{FF2B5EF4-FFF2-40B4-BE49-F238E27FC236}">
              <a16:creationId xmlns:a16="http://schemas.microsoft.com/office/drawing/2014/main" id="{00000000-0008-0000-0600-00007A030000}"/>
            </a:ext>
          </a:extLst>
        </xdr:cNvPr>
        <xdr:cNvSpPr txBox="1">
          <a:spLocks noChangeArrowheads="1"/>
        </xdr:cNvSpPr>
      </xdr:nvSpPr>
      <xdr:spPr bwMode="auto">
        <a:xfrm>
          <a:off x="3562350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91" name="Text Box 5">
          <a:extLst>
            <a:ext uri="{FF2B5EF4-FFF2-40B4-BE49-F238E27FC236}">
              <a16:creationId xmlns:a16="http://schemas.microsoft.com/office/drawing/2014/main" id="{00000000-0008-0000-0600-00007B030000}"/>
            </a:ext>
          </a:extLst>
        </xdr:cNvPr>
        <xdr:cNvSpPr txBox="1">
          <a:spLocks noChangeArrowheads="1"/>
        </xdr:cNvSpPr>
      </xdr:nvSpPr>
      <xdr:spPr bwMode="auto">
        <a:xfrm>
          <a:off x="3562350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92" name="Text Box 14">
          <a:extLst>
            <a:ext uri="{FF2B5EF4-FFF2-40B4-BE49-F238E27FC236}">
              <a16:creationId xmlns:a16="http://schemas.microsoft.com/office/drawing/2014/main" id="{00000000-0008-0000-0600-00007C030000}"/>
            </a:ext>
          </a:extLst>
        </xdr:cNvPr>
        <xdr:cNvSpPr txBox="1">
          <a:spLocks noChangeArrowheads="1"/>
        </xdr:cNvSpPr>
      </xdr:nvSpPr>
      <xdr:spPr bwMode="auto">
        <a:xfrm>
          <a:off x="3562350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93" name="Text Box 15">
          <a:extLst>
            <a:ext uri="{FF2B5EF4-FFF2-40B4-BE49-F238E27FC236}">
              <a16:creationId xmlns:a16="http://schemas.microsoft.com/office/drawing/2014/main" id="{00000000-0008-0000-0600-00007D030000}"/>
            </a:ext>
          </a:extLst>
        </xdr:cNvPr>
        <xdr:cNvSpPr txBox="1">
          <a:spLocks noChangeArrowheads="1"/>
        </xdr:cNvSpPr>
      </xdr:nvSpPr>
      <xdr:spPr bwMode="auto">
        <a:xfrm>
          <a:off x="3562350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94" name="Text Box 4">
          <a:extLst>
            <a:ext uri="{FF2B5EF4-FFF2-40B4-BE49-F238E27FC236}">
              <a16:creationId xmlns:a16="http://schemas.microsoft.com/office/drawing/2014/main" id="{00000000-0008-0000-0600-00007E030000}"/>
            </a:ext>
          </a:extLst>
        </xdr:cNvPr>
        <xdr:cNvSpPr txBox="1">
          <a:spLocks noChangeArrowheads="1"/>
        </xdr:cNvSpPr>
      </xdr:nvSpPr>
      <xdr:spPr bwMode="auto">
        <a:xfrm>
          <a:off x="3562350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95" name="Text Box 5">
          <a:extLst>
            <a:ext uri="{FF2B5EF4-FFF2-40B4-BE49-F238E27FC236}">
              <a16:creationId xmlns:a16="http://schemas.microsoft.com/office/drawing/2014/main" id="{00000000-0008-0000-0600-00007F030000}"/>
            </a:ext>
          </a:extLst>
        </xdr:cNvPr>
        <xdr:cNvSpPr txBox="1">
          <a:spLocks noChangeArrowheads="1"/>
        </xdr:cNvSpPr>
      </xdr:nvSpPr>
      <xdr:spPr bwMode="auto">
        <a:xfrm>
          <a:off x="3562350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96" name="Text Box 14">
          <a:extLst>
            <a:ext uri="{FF2B5EF4-FFF2-40B4-BE49-F238E27FC236}">
              <a16:creationId xmlns:a16="http://schemas.microsoft.com/office/drawing/2014/main" id="{00000000-0008-0000-0600-000080030000}"/>
            </a:ext>
          </a:extLst>
        </xdr:cNvPr>
        <xdr:cNvSpPr txBox="1">
          <a:spLocks noChangeArrowheads="1"/>
        </xdr:cNvSpPr>
      </xdr:nvSpPr>
      <xdr:spPr bwMode="auto">
        <a:xfrm>
          <a:off x="3562350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97" name="Text Box 15">
          <a:extLst>
            <a:ext uri="{FF2B5EF4-FFF2-40B4-BE49-F238E27FC236}">
              <a16:creationId xmlns:a16="http://schemas.microsoft.com/office/drawing/2014/main" id="{00000000-0008-0000-0600-000081030000}"/>
            </a:ext>
          </a:extLst>
        </xdr:cNvPr>
        <xdr:cNvSpPr txBox="1">
          <a:spLocks noChangeArrowheads="1"/>
        </xdr:cNvSpPr>
      </xdr:nvSpPr>
      <xdr:spPr bwMode="auto">
        <a:xfrm>
          <a:off x="3562350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98" name="Text Box 4">
          <a:extLst>
            <a:ext uri="{FF2B5EF4-FFF2-40B4-BE49-F238E27FC236}">
              <a16:creationId xmlns:a16="http://schemas.microsoft.com/office/drawing/2014/main" id="{00000000-0008-0000-0600-000082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899" name="Text Box 5">
          <a:extLst>
            <a:ext uri="{FF2B5EF4-FFF2-40B4-BE49-F238E27FC236}">
              <a16:creationId xmlns:a16="http://schemas.microsoft.com/office/drawing/2014/main" id="{00000000-0008-0000-0600-000083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900" name="Text Box 14">
          <a:extLst>
            <a:ext uri="{FF2B5EF4-FFF2-40B4-BE49-F238E27FC236}">
              <a16:creationId xmlns:a16="http://schemas.microsoft.com/office/drawing/2014/main" id="{00000000-0008-0000-0600-000084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901" name="Text Box 15">
          <a:extLst>
            <a:ext uri="{FF2B5EF4-FFF2-40B4-BE49-F238E27FC236}">
              <a16:creationId xmlns:a16="http://schemas.microsoft.com/office/drawing/2014/main" id="{00000000-0008-0000-0600-000085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902" name="Text Box 4">
          <a:extLst>
            <a:ext uri="{FF2B5EF4-FFF2-40B4-BE49-F238E27FC236}">
              <a16:creationId xmlns:a16="http://schemas.microsoft.com/office/drawing/2014/main" id="{00000000-0008-0000-0600-000086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903" name="Text Box 5">
          <a:extLst>
            <a:ext uri="{FF2B5EF4-FFF2-40B4-BE49-F238E27FC236}">
              <a16:creationId xmlns:a16="http://schemas.microsoft.com/office/drawing/2014/main" id="{00000000-0008-0000-0600-000087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904" name="Text Box 14">
          <a:extLst>
            <a:ext uri="{FF2B5EF4-FFF2-40B4-BE49-F238E27FC236}">
              <a16:creationId xmlns:a16="http://schemas.microsoft.com/office/drawing/2014/main" id="{00000000-0008-0000-0600-000088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905" name="Text Box 15">
          <a:extLst>
            <a:ext uri="{FF2B5EF4-FFF2-40B4-BE49-F238E27FC236}">
              <a16:creationId xmlns:a16="http://schemas.microsoft.com/office/drawing/2014/main" id="{00000000-0008-0000-0600-000089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906" name="Text Box 4">
          <a:extLst>
            <a:ext uri="{FF2B5EF4-FFF2-40B4-BE49-F238E27FC236}">
              <a16:creationId xmlns:a16="http://schemas.microsoft.com/office/drawing/2014/main" id="{00000000-0008-0000-0600-00008A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907" name="Text Box 5">
          <a:extLst>
            <a:ext uri="{FF2B5EF4-FFF2-40B4-BE49-F238E27FC236}">
              <a16:creationId xmlns:a16="http://schemas.microsoft.com/office/drawing/2014/main" id="{00000000-0008-0000-0600-00008B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908" name="Text Box 14">
          <a:extLst>
            <a:ext uri="{FF2B5EF4-FFF2-40B4-BE49-F238E27FC236}">
              <a16:creationId xmlns:a16="http://schemas.microsoft.com/office/drawing/2014/main" id="{00000000-0008-0000-0600-00008C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909" name="Text Box 15">
          <a:extLst>
            <a:ext uri="{FF2B5EF4-FFF2-40B4-BE49-F238E27FC236}">
              <a16:creationId xmlns:a16="http://schemas.microsoft.com/office/drawing/2014/main" id="{00000000-0008-0000-0600-00008D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910" name="Text Box 4">
          <a:extLst>
            <a:ext uri="{FF2B5EF4-FFF2-40B4-BE49-F238E27FC236}">
              <a16:creationId xmlns:a16="http://schemas.microsoft.com/office/drawing/2014/main" id="{00000000-0008-0000-0600-00008E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911" name="Text Box 5">
          <a:extLst>
            <a:ext uri="{FF2B5EF4-FFF2-40B4-BE49-F238E27FC236}">
              <a16:creationId xmlns:a16="http://schemas.microsoft.com/office/drawing/2014/main" id="{00000000-0008-0000-0600-00008F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912" name="Text Box 14">
          <a:extLst>
            <a:ext uri="{FF2B5EF4-FFF2-40B4-BE49-F238E27FC236}">
              <a16:creationId xmlns:a16="http://schemas.microsoft.com/office/drawing/2014/main" id="{00000000-0008-0000-0600-000090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913" name="Text Box 15">
          <a:extLst>
            <a:ext uri="{FF2B5EF4-FFF2-40B4-BE49-F238E27FC236}">
              <a16:creationId xmlns:a16="http://schemas.microsoft.com/office/drawing/2014/main" id="{00000000-0008-0000-0600-000091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914" name="Text Box 4">
          <a:extLst>
            <a:ext uri="{FF2B5EF4-FFF2-40B4-BE49-F238E27FC236}">
              <a16:creationId xmlns:a16="http://schemas.microsoft.com/office/drawing/2014/main" id="{00000000-0008-0000-0600-000092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915" name="Text Box 5">
          <a:extLst>
            <a:ext uri="{FF2B5EF4-FFF2-40B4-BE49-F238E27FC236}">
              <a16:creationId xmlns:a16="http://schemas.microsoft.com/office/drawing/2014/main" id="{00000000-0008-0000-0600-000093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916" name="Text Box 14">
          <a:extLst>
            <a:ext uri="{FF2B5EF4-FFF2-40B4-BE49-F238E27FC236}">
              <a16:creationId xmlns:a16="http://schemas.microsoft.com/office/drawing/2014/main" id="{00000000-0008-0000-0600-000094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917" name="Text Box 15">
          <a:extLst>
            <a:ext uri="{FF2B5EF4-FFF2-40B4-BE49-F238E27FC236}">
              <a16:creationId xmlns:a16="http://schemas.microsoft.com/office/drawing/2014/main" id="{00000000-0008-0000-0600-000095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918" name="Text Box 4">
          <a:extLst>
            <a:ext uri="{FF2B5EF4-FFF2-40B4-BE49-F238E27FC236}">
              <a16:creationId xmlns:a16="http://schemas.microsoft.com/office/drawing/2014/main" id="{00000000-0008-0000-0600-000096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919" name="Text Box 5">
          <a:extLst>
            <a:ext uri="{FF2B5EF4-FFF2-40B4-BE49-F238E27FC236}">
              <a16:creationId xmlns:a16="http://schemas.microsoft.com/office/drawing/2014/main" id="{00000000-0008-0000-0600-000097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920" name="Text Box 14">
          <a:extLst>
            <a:ext uri="{FF2B5EF4-FFF2-40B4-BE49-F238E27FC236}">
              <a16:creationId xmlns:a16="http://schemas.microsoft.com/office/drawing/2014/main" id="{00000000-0008-0000-0600-000098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921" name="Text Box 15">
          <a:extLst>
            <a:ext uri="{FF2B5EF4-FFF2-40B4-BE49-F238E27FC236}">
              <a16:creationId xmlns:a16="http://schemas.microsoft.com/office/drawing/2014/main" id="{00000000-0008-0000-0600-000099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922" name="Text Box 4">
          <a:extLst>
            <a:ext uri="{FF2B5EF4-FFF2-40B4-BE49-F238E27FC236}">
              <a16:creationId xmlns:a16="http://schemas.microsoft.com/office/drawing/2014/main" id="{00000000-0008-0000-0600-00009A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923" name="Text Box 5">
          <a:extLst>
            <a:ext uri="{FF2B5EF4-FFF2-40B4-BE49-F238E27FC236}">
              <a16:creationId xmlns:a16="http://schemas.microsoft.com/office/drawing/2014/main" id="{00000000-0008-0000-0600-00009B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924" name="Text Box 14">
          <a:extLst>
            <a:ext uri="{FF2B5EF4-FFF2-40B4-BE49-F238E27FC236}">
              <a16:creationId xmlns:a16="http://schemas.microsoft.com/office/drawing/2014/main" id="{00000000-0008-0000-0600-00009C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925" name="Text Box 15">
          <a:extLst>
            <a:ext uri="{FF2B5EF4-FFF2-40B4-BE49-F238E27FC236}">
              <a16:creationId xmlns:a16="http://schemas.microsoft.com/office/drawing/2014/main" id="{00000000-0008-0000-0600-00009D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926" name="Text Box 4">
          <a:extLst>
            <a:ext uri="{FF2B5EF4-FFF2-40B4-BE49-F238E27FC236}">
              <a16:creationId xmlns:a16="http://schemas.microsoft.com/office/drawing/2014/main" id="{00000000-0008-0000-0600-00009E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927" name="Text Box 5">
          <a:extLst>
            <a:ext uri="{FF2B5EF4-FFF2-40B4-BE49-F238E27FC236}">
              <a16:creationId xmlns:a16="http://schemas.microsoft.com/office/drawing/2014/main" id="{00000000-0008-0000-0600-00009F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928" name="Text Box 14">
          <a:extLst>
            <a:ext uri="{FF2B5EF4-FFF2-40B4-BE49-F238E27FC236}">
              <a16:creationId xmlns:a16="http://schemas.microsoft.com/office/drawing/2014/main" id="{00000000-0008-0000-0600-0000A0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929" name="Text Box 15">
          <a:extLst>
            <a:ext uri="{FF2B5EF4-FFF2-40B4-BE49-F238E27FC236}">
              <a16:creationId xmlns:a16="http://schemas.microsoft.com/office/drawing/2014/main" id="{00000000-0008-0000-0600-0000A1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930" name="Text Box 4">
          <a:extLst>
            <a:ext uri="{FF2B5EF4-FFF2-40B4-BE49-F238E27FC236}">
              <a16:creationId xmlns:a16="http://schemas.microsoft.com/office/drawing/2014/main" id="{00000000-0008-0000-0600-0000A2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931" name="Text Box 5">
          <a:extLst>
            <a:ext uri="{FF2B5EF4-FFF2-40B4-BE49-F238E27FC236}">
              <a16:creationId xmlns:a16="http://schemas.microsoft.com/office/drawing/2014/main" id="{00000000-0008-0000-0600-0000A3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932" name="Text Box 14">
          <a:extLst>
            <a:ext uri="{FF2B5EF4-FFF2-40B4-BE49-F238E27FC236}">
              <a16:creationId xmlns:a16="http://schemas.microsoft.com/office/drawing/2014/main" id="{00000000-0008-0000-0600-0000A4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933" name="Text Box 15">
          <a:extLst>
            <a:ext uri="{FF2B5EF4-FFF2-40B4-BE49-F238E27FC236}">
              <a16:creationId xmlns:a16="http://schemas.microsoft.com/office/drawing/2014/main" id="{00000000-0008-0000-0600-0000A5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934" name="Text Box 4">
          <a:extLst>
            <a:ext uri="{FF2B5EF4-FFF2-40B4-BE49-F238E27FC236}">
              <a16:creationId xmlns:a16="http://schemas.microsoft.com/office/drawing/2014/main" id="{00000000-0008-0000-0600-0000A6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935" name="Text Box 5">
          <a:extLst>
            <a:ext uri="{FF2B5EF4-FFF2-40B4-BE49-F238E27FC236}">
              <a16:creationId xmlns:a16="http://schemas.microsoft.com/office/drawing/2014/main" id="{00000000-0008-0000-0600-0000A7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936" name="Text Box 14">
          <a:extLst>
            <a:ext uri="{FF2B5EF4-FFF2-40B4-BE49-F238E27FC236}">
              <a16:creationId xmlns:a16="http://schemas.microsoft.com/office/drawing/2014/main" id="{00000000-0008-0000-0600-0000A8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937" name="Text Box 15">
          <a:extLst>
            <a:ext uri="{FF2B5EF4-FFF2-40B4-BE49-F238E27FC236}">
              <a16:creationId xmlns:a16="http://schemas.microsoft.com/office/drawing/2014/main" id="{00000000-0008-0000-0600-0000A9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938" name="Text Box 4">
          <a:extLst>
            <a:ext uri="{FF2B5EF4-FFF2-40B4-BE49-F238E27FC236}">
              <a16:creationId xmlns:a16="http://schemas.microsoft.com/office/drawing/2014/main" id="{00000000-0008-0000-0600-0000AA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939" name="Text Box 5">
          <a:extLst>
            <a:ext uri="{FF2B5EF4-FFF2-40B4-BE49-F238E27FC236}">
              <a16:creationId xmlns:a16="http://schemas.microsoft.com/office/drawing/2014/main" id="{00000000-0008-0000-0600-0000AB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940" name="Text Box 14">
          <a:extLst>
            <a:ext uri="{FF2B5EF4-FFF2-40B4-BE49-F238E27FC236}">
              <a16:creationId xmlns:a16="http://schemas.microsoft.com/office/drawing/2014/main" id="{00000000-0008-0000-0600-0000AC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941" name="Text Box 15">
          <a:extLst>
            <a:ext uri="{FF2B5EF4-FFF2-40B4-BE49-F238E27FC236}">
              <a16:creationId xmlns:a16="http://schemas.microsoft.com/office/drawing/2014/main" id="{00000000-0008-0000-0600-0000AD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942" name="Text Box 4">
          <a:extLst>
            <a:ext uri="{FF2B5EF4-FFF2-40B4-BE49-F238E27FC236}">
              <a16:creationId xmlns:a16="http://schemas.microsoft.com/office/drawing/2014/main" id="{00000000-0008-0000-0600-0000AE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943" name="Text Box 5">
          <a:extLst>
            <a:ext uri="{FF2B5EF4-FFF2-40B4-BE49-F238E27FC236}">
              <a16:creationId xmlns:a16="http://schemas.microsoft.com/office/drawing/2014/main" id="{00000000-0008-0000-0600-0000AF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944" name="Text Box 14">
          <a:extLst>
            <a:ext uri="{FF2B5EF4-FFF2-40B4-BE49-F238E27FC236}">
              <a16:creationId xmlns:a16="http://schemas.microsoft.com/office/drawing/2014/main" id="{00000000-0008-0000-0600-0000B0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16</xdr:col>
      <xdr:colOff>76200</xdr:colOff>
      <xdr:row>75</xdr:row>
      <xdr:rowOff>30480</xdr:rowOff>
    </xdr:to>
    <xdr:sp macro="" textlink="">
      <xdr:nvSpPr>
        <xdr:cNvPr id="945" name="Text Box 15">
          <a:extLst>
            <a:ext uri="{FF2B5EF4-FFF2-40B4-BE49-F238E27FC236}">
              <a16:creationId xmlns:a16="http://schemas.microsoft.com/office/drawing/2014/main" id="{00000000-0008-0000-0600-0000B1030000}"/>
            </a:ext>
          </a:extLst>
        </xdr:cNvPr>
        <xdr:cNvSpPr txBox="1">
          <a:spLocks noChangeArrowheads="1"/>
        </xdr:cNvSpPr>
      </xdr:nvSpPr>
      <xdr:spPr bwMode="auto">
        <a:xfrm>
          <a:off x="4695825" y="20012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946" name="Text Box 4">
          <a:extLst>
            <a:ext uri="{FF2B5EF4-FFF2-40B4-BE49-F238E27FC236}">
              <a16:creationId xmlns:a16="http://schemas.microsoft.com/office/drawing/2014/main" id="{00000000-0008-0000-0600-0000B2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947" name="Text Box 5">
          <a:extLst>
            <a:ext uri="{FF2B5EF4-FFF2-40B4-BE49-F238E27FC236}">
              <a16:creationId xmlns:a16="http://schemas.microsoft.com/office/drawing/2014/main" id="{00000000-0008-0000-0600-0000B3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948" name="Text Box 14">
          <a:extLst>
            <a:ext uri="{FF2B5EF4-FFF2-40B4-BE49-F238E27FC236}">
              <a16:creationId xmlns:a16="http://schemas.microsoft.com/office/drawing/2014/main" id="{00000000-0008-0000-0600-0000B4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949" name="Text Box 15">
          <a:extLst>
            <a:ext uri="{FF2B5EF4-FFF2-40B4-BE49-F238E27FC236}">
              <a16:creationId xmlns:a16="http://schemas.microsoft.com/office/drawing/2014/main" id="{00000000-0008-0000-0600-0000B5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950" name="Text Box 4">
          <a:extLst>
            <a:ext uri="{FF2B5EF4-FFF2-40B4-BE49-F238E27FC236}">
              <a16:creationId xmlns:a16="http://schemas.microsoft.com/office/drawing/2014/main" id="{00000000-0008-0000-0600-0000B6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951" name="Text Box 5">
          <a:extLst>
            <a:ext uri="{FF2B5EF4-FFF2-40B4-BE49-F238E27FC236}">
              <a16:creationId xmlns:a16="http://schemas.microsoft.com/office/drawing/2014/main" id="{00000000-0008-0000-0600-0000B7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952" name="Text Box 14">
          <a:extLst>
            <a:ext uri="{FF2B5EF4-FFF2-40B4-BE49-F238E27FC236}">
              <a16:creationId xmlns:a16="http://schemas.microsoft.com/office/drawing/2014/main" id="{00000000-0008-0000-0600-0000B8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953" name="Text Box 15">
          <a:extLst>
            <a:ext uri="{FF2B5EF4-FFF2-40B4-BE49-F238E27FC236}">
              <a16:creationId xmlns:a16="http://schemas.microsoft.com/office/drawing/2014/main" id="{00000000-0008-0000-0600-0000B9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954" name="Text Box 4">
          <a:extLst>
            <a:ext uri="{FF2B5EF4-FFF2-40B4-BE49-F238E27FC236}">
              <a16:creationId xmlns:a16="http://schemas.microsoft.com/office/drawing/2014/main" id="{00000000-0008-0000-0600-0000BA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955" name="Text Box 5">
          <a:extLst>
            <a:ext uri="{FF2B5EF4-FFF2-40B4-BE49-F238E27FC236}">
              <a16:creationId xmlns:a16="http://schemas.microsoft.com/office/drawing/2014/main" id="{00000000-0008-0000-0600-0000BB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956" name="Text Box 14">
          <a:extLst>
            <a:ext uri="{FF2B5EF4-FFF2-40B4-BE49-F238E27FC236}">
              <a16:creationId xmlns:a16="http://schemas.microsoft.com/office/drawing/2014/main" id="{00000000-0008-0000-0600-0000BC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957" name="Text Box 15">
          <a:extLst>
            <a:ext uri="{FF2B5EF4-FFF2-40B4-BE49-F238E27FC236}">
              <a16:creationId xmlns:a16="http://schemas.microsoft.com/office/drawing/2014/main" id="{00000000-0008-0000-0600-0000BD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958" name="Text Box 4">
          <a:extLst>
            <a:ext uri="{FF2B5EF4-FFF2-40B4-BE49-F238E27FC236}">
              <a16:creationId xmlns:a16="http://schemas.microsoft.com/office/drawing/2014/main" id="{00000000-0008-0000-0600-0000BE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959" name="Text Box 5">
          <a:extLst>
            <a:ext uri="{FF2B5EF4-FFF2-40B4-BE49-F238E27FC236}">
              <a16:creationId xmlns:a16="http://schemas.microsoft.com/office/drawing/2014/main" id="{00000000-0008-0000-0600-0000BF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960" name="Text Box 14">
          <a:extLst>
            <a:ext uri="{FF2B5EF4-FFF2-40B4-BE49-F238E27FC236}">
              <a16:creationId xmlns:a16="http://schemas.microsoft.com/office/drawing/2014/main" id="{00000000-0008-0000-0600-0000C0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961" name="Text Box 15">
          <a:extLst>
            <a:ext uri="{FF2B5EF4-FFF2-40B4-BE49-F238E27FC236}">
              <a16:creationId xmlns:a16="http://schemas.microsoft.com/office/drawing/2014/main" id="{00000000-0008-0000-0600-0000C1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962" name="Text Box 4">
          <a:extLst>
            <a:ext uri="{FF2B5EF4-FFF2-40B4-BE49-F238E27FC236}">
              <a16:creationId xmlns:a16="http://schemas.microsoft.com/office/drawing/2014/main" id="{00000000-0008-0000-0600-0000C2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963" name="Text Box 5">
          <a:extLst>
            <a:ext uri="{FF2B5EF4-FFF2-40B4-BE49-F238E27FC236}">
              <a16:creationId xmlns:a16="http://schemas.microsoft.com/office/drawing/2014/main" id="{00000000-0008-0000-0600-0000C3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964" name="Text Box 14">
          <a:extLst>
            <a:ext uri="{FF2B5EF4-FFF2-40B4-BE49-F238E27FC236}">
              <a16:creationId xmlns:a16="http://schemas.microsoft.com/office/drawing/2014/main" id="{00000000-0008-0000-0600-0000C4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965" name="Text Box 15">
          <a:extLst>
            <a:ext uri="{FF2B5EF4-FFF2-40B4-BE49-F238E27FC236}">
              <a16:creationId xmlns:a16="http://schemas.microsoft.com/office/drawing/2014/main" id="{00000000-0008-0000-0600-0000C5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966" name="Text Box 4">
          <a:extLst>
            <a:ext uri="{FF2B5EF4-FFF2-40B4-BE49-F238E27FC236}">
              <a16:creationId xmlns:a16="http://schemas.microsoft.com/office/drawing/2014/main" id="{00000000-0008-0000-0600-0000C6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967" name="Text Box 5">
          <a:extLst>
            <a:ext uri="{FF2B5EF4-FFF2-40B4-BE49-F238E27FC236}">
              <a16:creationId xmlns:a16="http://schemas.microsoft.com/office/drawing/2014/main" id="{00000000-0008-0000-0600-0000C7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968" name="Text Box 14">
          <a:extLst>
            <a:ext uri="{FF2B5EF4-FFF2-40B4-BE49-F238E27FC236}">
              <a16:creationId xmlns:a16="http://schemas.microsoft.com/office/drawing/2014/main" id="{00000000-0008-0000-0600-0000C8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969" name="Text Box 15">
          <a:extLst>
            <a:ext uri="{FF2B5EF4-FFF2-40B4-BE49-F238E27FC236}">
              <a16:creationId xmlns:a16="http://schemas.microsoft.com/office/drawing/2014/main" id="{00000000-0008-0000-0600-0000C9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970" name="Text Box 4">
          <a:extLst>
            <a:ext uri="{FF2B5EF4-FFF2-40B4-BE49-F238E27FC236}">
              <a16:creationId xmlns:a16="http://schemas.microsoft.com/office/drawing/2014/main" id="{00000000-0008-0000-0600-0000CA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971" name="Text Box 5">
          <a:extLst>
            <a:ext uri="{FF2B5EF4-FFF2-40B4-BE49-F238E27FC236}">
              <a16:creationId xmlns:a16="http://schemas.microsoft.com/office/drawing/2014/main" id="{00000000-0008-0000-0600-0000CB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972" name="Text Box 14">
          <a:extLst>
            <a:ext uri="{FF2B5EF4-FFF2-40B4-BE49-F238E27FC236}">
              <a16:creationId xmlns:a16="http://schemas.microsoft.com/office/drawing/2014/main" id="{00000000-0008-0000-0600-0000CC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973" name="Text Box 15">
          <a:extLst>
            <a:ext uri="{FF2B5EF4-FFF2-40B4-BE49-F238E27FC236}">
              <a16:creationId xmlns:a16="http://schemas.microsoft.com/office/drawing/2014/main" id="{00000000-0008-0000-0600-0000CD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974" name="Text Box 4">
          <a:extLst>
            <a:ext uri="{FF2B5EF4-FFF2-40B4-BE49-F238E27FC236}">
              <a16:creationId xmlns:a16="http://schemas.microsoft.com/office/drawing/2014/main" id="{00000000-0008-0000-0600-0000CE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975" name="Text Box 5">
          <a:extLst>
            <a:ext uri="{FF2B5EF4-FFF2-40B4-BE49-F238E27FC236}">
              <a16:creationId xmlns:a16="http://schemas.microsoft.com/office/drawing/2014/main" id="{00000000-0008-0000-0600-0000CF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976" name="Text Box 14">
          <a:extLst>
            <a:ext uri="{FF2B5EF4-FFF2-40B4-BE49-F238E27FC236}">
              <a16:creationId xmlns:a16="http://schemas.microsoft.com/office/drawing/2014/main" id="{00000000-0008-0000-0600-0000D0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977" name="Text Box 15">
          <a:extLst>
            <a:ext uri="{FF2B5EF4-FFF2-40B4-BE49-F238E27FC236}">
              <a16:creationId xmlns:a16="http://schemas.microsoft.com/office/drawing/2014/main" id="{00000000-0008-0000-0600-0000D1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978" name="Text Box 4">
          <a:extLst>
            <a:ext uri="{FF2B5EF4-FFF2-40B4-BE49-F238E27FC236}">
              <a16:creationId xmlns:a16="http://schemas.microsoft.com/office/drawing/2014/main" id="{00000000-0008-0000-0600-0000D2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979" name="Text Box 5">
          <a:extLst>
            <a:ext uri="{FF2B5EF4-FFF2-40B4-BE49-F238E27FC236}">
              <a16:creationId xmlns:a16="http://schemas.microsoft.com/office/drawing/2014/main" id="{00000000-0008-0000-0600-0000D3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980" name="Text Box 14">
          <a:extLst>
            <a:ext uri="{FF2B5EF4-FFF2-40B4-BE49-F238E27FC236}">
              <a16:creationId xmlns:a16="http://schemas.microsoft.com/office/drawing/2014/main" id="{00000000-0008-0000-0600-0000D4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981" name="Text Box 15">
          <a:extLst>
            <a:ext uri="{FF2B5EF4-FFF2-40B4-BE49-F238E27FC236}">
              <a16:creationId xmlns:a16="http://schemas.microsoft.com/office/drawing/2014/main" id="{00000000-0008-0000-0600-0000D5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982" name="Text Box 4">
          <a:extLst>
            <a:ext uri="{FF2B5EF4-FFF2-40B4-BE49-F238E27FC236}">
              <a16:creationId xmlns:a16="http://schemas.microsoft.com/office/drawing/2014/main" id="{00000000-0008-0000-0600-0000D6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983" name="Text Box 5">
          <a:extLst>
            <a:ext uri="{FF2B5EF4-FFF2-40B4-BE49-F238E27FC236}">
              <a16:creationId xmlns:a16="http://schemas.microsoft.com/office/drawing/2014/main" id="{00000000-0008-0000-0600-0000D7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984" name="Text Box 14">
          <a:extLst>
            <a:ext uri="{FF2B5EF4-FFF2-40B4-BE49-F238E27FC236}">
              <a16:creationId xmlns:a16="http://schemas.microsoft.com/office/drawing/2014/main" id="{00000000-0008-0000-0600-0000D8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985" name="Text Box 15">
          <a:extLst>
            <a:ext uri="{FF2B5EF4-FFF2-40B4-BE49-F238E27FC236}">
              <a16:creationId xmlns:a16="http://schemas.microsoft.com/office/drawing/2014/main" id="{00000000-0008-0000-0600-0000D9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986" name="Text Box 4">
          <a:extLst>
            <a:ext uri="{FF2B5EF4-FFF2-40B4-BE49-F238E27FC236}">
              <a16:creationId xmlns:a16="http://schemas.microsoft.com/office/drawing/2014/main" id="{00000000-0008-0000-0600-0000DA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987" name="Text Box 5">
          <a:extLst>
            <a:ext uri="{FF2B5EF4-FFF2-40B4-BE49-F238E27FC236}">
              <a16:creationId xmlns:a16="http://schemas.microsoft.com/office/drawing/2014/main" id="{00000000-0008-0000-0600-0000DB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988" name="Text Box 14">
          <a:extLst>
            <a:ext uri="{FF2B5EF4-FFF2-40B4-BE49-F238E27FC236}">
              <a16:creationId xmlns:a16="http://schemas.microsoft.com/office/drawing/2014/main" id="{00000000-0008-0000-0600-0000DC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989" name="Text Box 15">
          <a:extLst>
            <a:ext uri="{FF2B5EF4-FFF2-40B4-BE49-F238E27FC236}">
              <a16:creationId xmlns:a16="http://schemas.microsoft.com/office/drawing/2014/main" id="{00000000-0008-0000-0600-0000DD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990" name="Text Box 4">
          <a:extLst>
            <a:ext uri="{FF2B5EF4-FFF2-40B4-BE49-F238E27FC236}">
              <a16:creationId xmlns:a16="http://schemas.microsoft.com/office/drawing/2014/main" id="{00000000-0008-0000-0600-0000DE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991" name="Text Box 5">
          <a:extLst>
            <a:ext uri="{FF2B5EF4-FFF2-40B4-BE49-F238E27FC236}">
              <a16:creationId xmlns:a16="http://schemas.microsoft.com/office/drawing/2014/main" id="{00000000-0008-0000-0600-0000DF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992" name="Text Box 14">
          <a:extLst>
            <a:ext uri="{FF2B5EF4-FFF2-40B4-BE49-F238E27FC236}">
              <a16:creationId xmlns:a16="http://schemas.microsoft.com/office/drawing/2014/main" id="{00000000-0008-0000-0600-0000E0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993" name="Text Box 15">
          <a:extLst>
            <a:ext uri="{FF2B5EF4-FFF2-40B4-BE49-F238E27FC236}">
              <a16:creationId xmlns:a16="http://schemas.microsoft.com/office/drawing/2014/main" id="{00000000-0008-0000-0600-0000E1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994" name="Text Box 4">
          <a:extLst>
            <a:ext uri="{FF2B5EF4-FFF2-40B4-BE49-F238E27FC236}">
              <a16:creationId xmlns:a16="http://schemas.microsoft.com/office/drawing/2014/main" id="{00000000-0008-0000-0600-0000E2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995" name="Text Box 5">
          <a:extLst>
            <a:ext uri="{FF2B5EF4-FFF2-40B4-BE49-F238E27FC236}">
              <a16:creationId xmlns:a16="http://schemas.microsoft.com/office/drawing/2014/main" id="{00000000-0008-0000-0600-0000E3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996" name="Text Box 14">
          <a:extLst>
            <a:ext uri="{FF2B5EF4-FFF2-40B4-BE49-F238E27FC236}">
              <a16:creationId xmlns:a16="http://schemas.microsoft.com/office/drawing/2014/main" id="{00000000-0008-0000-0600-0000E4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997" name="Text Box 15">
          <a:extLst>
            <a:ext uri="{FF2B5EF4-FFF2-40B4-BE49-F238E27FC236}">
              <a16:creationId xmlns:a16="http://schemas.microsoft.com/office/drawing/2014/main" id="{00000000-0008-0000-0600-0000E5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998" name="Text Box 4">
          <a:extLst>
            <a:ext uri="{FF2B5EF4-FFF2-40B4-BE49-F238E27FC236}">
              <a16:creationId xmlns:a16="http://schemas.microsoft.com/office/drawing/2014/main" id="{00000000-0008-0000-0600-0000E6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999" name="Text Box 5">
          <a:extLst>
            <a:ext uri="{FF2B5EF4-FFF2-40B4-BE49-F238E27FC236}">
              <a16:creationId xmlns:a16="http://schemas.microsoft.com/office/drawing/2014/main" id="{00000000-0008-0000-0600-0000E7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00" name="Text Box 14">
          <a:extLst>
            <a:ext uri="{FF2B5EF4-FFF2-40B4-BE49-F238E27FC236}">
              <a16:creationId xmlns:a16="http://schemas.microsoft.com/office/drawing/2014/main" id="{00000000-0008-0000-0600-0000E8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01" name="Text Box 15">
          <a:extLst>
            <a:ext uri="{FF2B5EF4-FFF2-40B4-BE49-F238E27FC236}">
              <a16:creationId xmlns:a16="http://schemas.microsoft.com/office/drawing/2014/main" id="{00000000-0008-0000-0600-0000E9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02" name="Text Box 4">
          <a:extLst>
            <a:ext uri="{FF2B5EF4-FFF2-40B4-BE49-F238E27FC236}">
              <a16:creationId xmlns:a16="http://schemas.microsoft.com/office/drawing/2014/main" id="{00000000-0008-0000-0600-0000EA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03" name="Text Box 5">
          <a:extLst>
            <a:ext uri="{FF2B5EF4-FFF2-40B4-BE49-F238E27FC236}">
              <a16:creationId xmlns:a16="http://schemas.microsoft.com/office/drawing/2014/main" id="{00000000-0008-0000-0600-0000EB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04" name="Text Box 14">
          <a:extLst>
            <a:ext uri="{FF2B5EF4-FFF2-40B4-BE49-F238E27FC236}">
              <a16:creationId xmlns:a16="http://schemas.microsoft.com/office/drawing/2014/main" id="{00000000-0008-0000-0600-0000EC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05" name="Text Box 15">
          <a:extLst>
            <a:ext uri="{FF2B5EF4-FFF2-40B4-BE49-F238E27FC236}">
              <a16:creationId xmlns:a16="http://schemas.microsoft.com/office/drawing/2014/main" id="{00000000-0008-0000-0600-0000ED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06" name="Text Box 4">
          <a:extLst>
            <a:ext uri="{FF2B5EF4-FFF2-40B4-BE49-F238E27FC236}">
              <a16:creationId xmlns:a16="http://schemas.microsoft.com/office/drawing/2014/main" id="{00000000-0008-0000-0600-0000EE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07" name="Text Box 5">
          <a:extLst>
            <a:ext uri="{FF2B5EF4-FFF2-40B4-BE49-F238E27FC236}">
              <a16:creationId xmlns:a16="http://schemas.microsoft.com/office/drawing/2014/main" id="{00000000-0008-0000-0600-0000EF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08" name="Text Box 14">
          <a:extLst>
            <a:ext uri="{FF2B5EF4-FFF2-40B4-BE49-F238E27FC236}">
              <a16:creationId xmlns:a16="http://schemas.microsoft.com/office/drawing/2014/main" id="{00000000-0008-0000-0600-0000F0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09" name="Text Box 15">
          <a:extLst>
            <a:ext uri="{FF2B5EF4-FFF2-40B4-BE49-F238E27FC236}">
              <a16:creationId xmlns:a16="http://schemas.microsoft.com/office/drawing/2014/main" id="{00000000-0008-0000-0600-0000F1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10" name="Text Box 4">
          <a:extLst>
            <a:ext uri="{FF2B5EF4-FFF2-40B4-BE49-F238E27FC236}">
              <a16:creationId xmlns:a16="http://schemas.microsoft.com/office/drawing/2014/main" id="{00000000-0008-0000-0600-0000F2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11" name="Text Box 5">
          <a:extLst>
            <a:ext uri="{FF2B5EF4-FFF2-40B4-BE49-F238E27FC236}">
              <a16:creationId xmlns:a16="http://schemas.microsoft.com/office/drawing/2014/main" id="{00000000-0008-0000-0600-0000F3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12" name="Text Box 14">
          <a:extLst>
            <a:ext uri="{FF2B5EF4-FFF2-40B4-BE49-F238E27FC236}">
              <a16:creationId xmlns:a16="http://schemas.microsoft.com/office/drawing/2014/main" id="{00000000-0008-0000-0600-0000F4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13" name="Text Box 15">
          <a:extLst>
            <a:ext uri="{FF2B5EF4-FFF2-40B4-BE49-F238E27FC236}">
              <a16:creationId xmlns:a16="http://schemas.microsoft.com/office/drawing/2014/main" id="{00000000-0008-0000-0600-0000F5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14" name="Text Box 4">
          <a:extLst>
            <a:ext uri="{FF2B5EF4-FFF2-40B4-BE49-F238E27FC236}">
              <a16:creationId xmlns:a16="http://schemas.microsoft.com/office/drawing/2014/main" id="{00000000-0008-0000-0600-0000F6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15" name="Text Box 5">
          <a:extLst>
            <a:ext uri="{FF2B5EF4-FFF2-40B4-BE49-F238E27FC236}">
              <a16:creationId xmlns:a16="http://schemas.microsoft.com/office/drawing/2014/main" id="{00000000-0008-0000-0600-0000F7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16" name="Text Box 14">
          <a:extLst>
            <a:ext uri="{FF2B5EF4-FFF2-40B4-BE49-F238E27FC236}">
              <a16:creationId xmlns:a16="http://schemas.microsoft.com/office/drawing/2014/main" id="{00000000-0008-0000-0600-0000F8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17" name="Text Box 15">
          <a:extLst>
            <a:ext uri="{FF2B5EF4-FFF2-40B4-BE49-F238E27FC236}">
              <a16:creationId xmlns:a16="http://schemas.microsoft.com/office/drawing/2014/main" id="{00000000-0008-0000-0600-0000F9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18" name="Text Box 4">
          <a:extLst>
            <a:ext uri="{FF2B5EF4-FFF2-40B4-BE49-F238E27FC236}">
              <a16:creationId xmlns:a16="http://schemas.microsoft.com/office/drawing/2014/main" id="{00000000-0008-0000-0600-0000FA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19" name="Text Box 5">
          <a:extLst>
            <a:ext uri="{FF2B5EF4-FFF2-40B4-BE49-F238E27FC236}">
              <a16:creationId xmlns:a16="http://schemas.microsoft.com/office/drawing/2014/main" id="{00000000-0008-0000-0600-0000FB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20" name="Text Box 14">
          <a:extLst>
            <a:ext uri="{FF2B5EF4-FFF2-40B4-BE49-F238E27FC236}">
              <a16:creationId xmlns:a16="http://schemas.microsoft.com/office/drawing/2014/main" id="{00000000-0008-0000-0600-0000FC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21" name="Text Box 15">
          <a:extLst>
            <a:ext uri="{FF2B5EF4-FFF2-40B4-BE49-F238E27FC236}">
              <a16:creationId xmlns:a16="http://schemas.microsoft.com/office/drawing/2014/main" id="{00000000-0008-0000-0600-0000FD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22" name="Text Box 4">
          <a:extLst>
            <a:ext uri="{FF2B5EF4-FFF2-40B4-BE49-F238E27FC236}">
              <a16:creationId xmlns:a16="http://schemas.microsoft.com/office/drawing/2014/main" id="{00000000-0008-0000-0600-0000FE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23" name="Text Box 5">
          <a:extLst>
            <a:ext uri="{FF2B5EF4-FFF2-40B4-BE49-F238E27FC236}">
              <a16:creationId xmlns:a16="http://schemas.microsoft.com/office/drawing/2014/main" id="{00000000-0008-0000-0600-0000FF03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24" name="Text Box 14">
          <a:extLst>
            <a:ext uri="{FF2B5EF4-FFF2-40B4-BE49-F238E27FC236}">
              <a16:creationId xmlns:a16="http://schemas.microsoft.com/office/drawing/2014/main" id="{00000000-0008-0000-0600-000000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25" name="Text Box 15">
          <a:extLst>
            <a:ext uri="{FF2B5EF4-FFF2-40B4-BE49-F238E27FC236}">
              <a16:creationId xmlns:a16="http://schemas.microsoft.com/office/drawing/2014/main" id="{00000000-0008-0000-0600-000001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26" name="Text Box 4">
          <a:extLst>
            <a:ext uri="{FF2B5EF4-FFF2-40B4-BE49-F238E27FC236}">
              <a16:creationId xmlns:a16="http://schemas.microsoft.com/office/drawing/2014/main" id="{00000000-0008-0000-0600-000002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27" name="Text Box 5">
          <a:extLst>
            <a:ext uri="{FF2B5EF4-FFF2-40B4-BE49-F238E27FC236}">
              <a16:creationId xmlns:a16="http://schemas.microsoft.com/office/drawing/2014/main" id="{00000000-0008-0000-0600-000003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28" name="Text Box 14">
          <a:extLst>
            <a:ext uri="{FF2B5EF4-FFF2-40B4-BE49-F238E27FC236}">
              <a16:creationId xmlns:a16="http://schemas.microsoft.com/office/drawing/2014/main" id="{00000000-0008-0000-0600-000004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29" name="Text Box 15">
          <a:extLst>
            <a:ext uri="{FF2B5EF4-FFF2-40B4-BE49-F238E27FC236}">
              <a16:creationId xmlns:a16="http://schemas.microsoft.com/office/drawing/2014/main" id="{00000000-0008-0000-0600-000005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30" name="Text Box 4">
          <a:extLst>
            <a:ext uri="{FF2B5EF4-FFF2-40B4-BE49-F238E27FC236}">
              <a16:creationId xmlns:a16="http://schemas.microsoft.com/office/drawing/2014/main" id="{00000000-0008-0000-0600-000006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31" name="Text Box 5">
          <a:extLst>
            <a:ext uri="{FF2B5EF4-FFF2-40B4-BE49-F238E27FC236}">
              <a16:creationId xmlns:a16="http://schemas.microsoft.com/office/drawing/2014/main" id="{00000000-0008-0000-0600-000007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32" name="Text Box 14">
          <a:extLst>
            <a:ext uri="{FF2B5EF4-FFF2-40B4-BE49-F238E27FC236}">
              <a16:creationId xmlns:a16="http://schemas.microsoft.com/office/drawing/2014/main" id="{00000000-0008-0000-0600-000008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33" name="Text Box 15">
          <a:extLst>
            <a:ext uri="{FF2B5EF4-FFF2-40B4-BE49-F238E27FC236}">
              <a16:creationId xmlns:a16="http://schemas.microsoft.com/office/drawing/2014/main" id="{00000000-0008-0000-0600-000009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34" name="Text Box 4">
          <a:extLst>
            <a:ext uri="{FF2B5EF4-FFF2-40B4-BE49-F238E27FC236}">
              <a16:creationId xmlns:a16="http://schemas.microsoft.com/office/drawing/2014/main" id="{00000000-0008-0000-0600-00000A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35" name="Text Box 5">
          <a:extLst>
            <a:ext uri="{FF2B5EF4-FFF2-40B4-BE49-F238E27FC236}">
              <a16:creationId xmlns:a16="http://schemas.microsoft.com/office/drawing/2014/main" id="{00000000-0008-0000-0600-00000B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36" name="Text Box 14">
          <a:extLst>
            <a:ext uri="{FF2B5EF4-FFF2-40B4-BE49-F238E27FC236}">
              <a16:creationId xmlns:a16="http://schemas.microsoft.com/office/drawing/2014/main" id="{00000000-0008-0000-0600-00000C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37" name="Text Box 15">
          <a:extLst>
            <a:ext uri="{FF2B5EF4-FFF2-40B4-BE49-F238E27FC236}">
              <a16:creationId xmlns:a16="http://schemas.microsoft.com/office/drawing/2014/main" id="{00000000-0008-0000-0600-00000D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38" name="Text Box 4">
          <a:extLst>
            <a:ext uri="{FF2B5EF4-FFF2-40B4-BE49-F238E27FC236}">
              <a16:creationId xmlns:a16="http://schemas.microsoft.com/office/drawing/2014/main" id="{00000000-0008-0000-0600-00000E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39" name="Text Box 5">
          <a:extLst>
            <a:ext uri="{FF2B5EF4-FFF2-40B4-BE49-F238E27FC236}">
              <a16:creationId xmlns:a16="http://schemas.microsoft.com/office/drawing/2014/main" id="{00000000-0008-0000-0600-00000F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40" name="Text Box 14">
          <a:extLst>
            <a:ext uri="{FF2B5EF4-FFF2-40B4-BE49-F238E27FC236}">
              <a16:creationId xmlns:a16="http://schemas.microsoft.com/office/drawing/2014/main" id="{00000000-0008-0000-0600-000010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41" name="Text Box 15">
          <a:extLst>
            <a:ext uri="{FF2B5EF4-FFF2-40B4-BE49-F238E27FC236}">
              <a16:creationId xmlns:a16="http://schemas.microsoft.com/office/drawing/2014/main" id="{00000000-0008-0000-0600-000011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42" name="Text Box 4">
          <a:extLst>
            <a:ext uri="{FF2B5EF4-FFF2-40B4-BE49-F238E27FC236}">
              <a16:creationId xmlns:a16="http://schemas.microsoft.com/office/drawing/2014/main" id="{00000000-0008-0000-0600-000012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43" name="Text Box 5">
          <a:extLst>
            <a:ext uri="{FF2B5EF4-FFF2-40B4-BE49-F238E27FC236}">
              <a16:creationId xmlns:a16="http://schemas.microsoft.com/office/drawing/2014/main" id="{00000000-0008-0000-0600-000013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44" name="Text Box 14">
          <a:extLst>
            <a:ext uri="{FF2B5EF4-FFF2-40B4-BE49-F238E27FC236}">
              <a16:creationId xmlns:a16="http://schemas.microsoft.com/office/drawing/2014/main" id="{00000000-0008-0000-0600-000014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45" name="Text Box 15">
          <a:extLst>
            <a:ext uri="{FF2B5EF4-FFF2-40B4-BE49-F238E27FC236}">
              <a16:creationId xmlns:a16="http://schemas.microsoft.com/office/drawing/2014/main" id="{00000000-0008-0000-0600-000015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46" name="Text Box 4">
          <a:extLst>
            <a:ext uri="{FF2B5EF4-FFF2-40B4-BE49-F238E27FC236}">
              <a16:creationId xmlns:a16="http://schemas.microsoft.com/office/drawing/2014/main" id="{00000000-0008-0000-0600-000016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47" name="Text Box 5">
          <a:extLst>
            <a:ext uri="{FF2B5EF4-FFF2-40B4-BE49-F238E27FC236}">
              <a16:creationId xmlns:a16="http://schemas.microsoft.com/office/drawing/2014/main" id="{00000000-0008-0000-0600-000017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48" name="Text Box 14">
          <a:extLst>
            <a:ext uri="{FF2B5EF4-FFF2-40B4-BE49-F238E27FC236}">
              <a16:creationId xmlns:a16="http://schemas.microsoft.com/office/drawing/2014/main" id="{00000000-0008-0000-0600-000018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49" name="Text Box 15">
          <a:extLst>
            <a:ext uri="{FF2B5EF4-FFF2-40B4-BE49-F238E27FC236}">
              <a16:creationId xmlns:a16="http://schemas.microsoft.com/office/drawing/2014/main" id="{00000000-0008-0000-0600-000019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50" name="Text Box 4">
          <a:extLst>
            <a:ext uri="{FF2B5EF4-FFF2-40B4-BE49-F238E27FC236}">
              <a16:creationId xmlns:a16="http://schemas.microsoft.com/office/drawing/2014/main" id="{00000000-0008-0000-0600-00001A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51" name="Text Box 5">
          <a:extLst>
            <a:ext uri="{FF2B5EF4-FFF2-40B4-BE49-F238E27FC236}">
              <a16:creationId xmlns:a16="http://schemas.microsoft.com/office/drawing/2014/main" id="{00000000-0008-0000-0600-00001B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52" name="Text Box 14">
          <a:extLst>
            <a:ext uri="{FF2B5EF4-FFF2-40B4-BE49-F238E27FC236}">
              <a16:creationId xmlns:a16="http://schemas.microsoft.com/office/drawing/2014/main" id="{00000000-0008-0000-0600-00001C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53" name="Text Box 15">
          <a:extLst>
            <a:ext uri="{FF2B5EF4-FFF2-40B4-BE49-F238E27FC236}">
              <a16:creationId xmlns:a16="http://schemas.microsoft.com/office/drawing/2014/main" id="{00000000-0008-0000-0600-00001D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54" name="Text Box 4">
          <a:extLst>
            <a:ext uri="{FF2B5EF4-FFF2-40B4-BE49-F238E27FC236}">
              <a16:creationId xmlns:a16="http://schemas.microsoft.com/office/drawing/2014/main" id="{00000000-0008-0000-0600-00001E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55" name="Text Box 5">
          <a:extLst>
            <a:ext uri="{FF2B5EF4-FFF2-40B4-BE49-F238E27FC236}">
              <a16:creationId xmlns:a16="http://schemas.microsoft.com/office/drawing/2014/main" id="{00000000-0008-0000-0600-00001F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56" name="Text Box 14">
          <a:extLst>
            <a:ext uri="{FF2B5EF4-FFF2-40B4-BE49-F238E27FC236}">
              <a16:creationId xmlns:a16="http://schemas.microsoft.com/office/drawing/2014/main" id="{00000000-0008-0000-0600-000020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57" name="Text Box 15">
          <a:extLst>
            <a:ext uri="{FF2B5EF4-FFF2-40B4-BE49-F238E27FC236}">
              <a16:creationId xmlns:a16="http://schemas.microsoft.com/office/drawing/2014/main" id="{00000000-0008-0000-0600-000021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58" name="Text Box 4">
          <a:extLst>
            <a:ext uri="{FF2B5EF4-FFF2-40B4-BE49-F238E27FC236}">
              <a16:creationId xmlns:a16="http://schemas.microsoft.com/office/drawing/2014/main" id="{00000000-0008-0000-0600-000022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59" name="Text Box 5">
          <a:extLst>
            <a:ext uri="{FF2B5EF4-FFF2-40B4-BE49-F238E27FC236}">
              <a16:creationId xmlns:a16="http://schemas.microsoft.com/office/drawing/2014/main" id="{00000000-0008-0000-0600-000023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60" name="Text Box 14">
          <a:extLst>
            <a:ext uri="{FF2B5EF4-FFF2-40B4-BE49-F238E27FC236}">
              <a16:creationId xmlns:a16="http://schemas.microsoft.com/office/drawing/2014/main" id="{00000000-0008-0000-0600-000024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61" name="Text Box 15">
          <a:extLst>
            <a:ext uri="{FF2B5EF4-FFF2-40B4-BE49-F238E27FC236}">
              <a16:creationId xmlns:a16="http://schemas.microsoft.com/office/drawing/2014/main" id="{00000000-0008-0000-0600-000025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62" name="Text Box 4">
          <a:extLst>
            <a:ext uri="{FF2B5EF4-FFF2-40B4-BE49-F238E27FC236}">
              <a16:creationId xmlns:a16="http://schemas.microsoft.com/office/drawing/2014/main" id="{00000000-0008-0000-0600-000026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63" name="Text Box 5">
          <a:extLst>
            <a:ext uri="{FF2B5EF4-FFF2-40B4-BE49-F238E27FC236}">
              <a16:creationId xmlns:a16="http://schemas.microsoft.com/office/drawing/2014/main" id="{00000000-0008-0000-0600-000027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64" name="Text Box 14">
          <a:extLst>
            <a:ext uri="{FF2B5EF4-FFF2-40B4-BE49-F238E27FC236}">
              <a16:creationId xmlns:a16="http://schemas.microsoft.com/office/drawing/2014/main" id="{00000000-0008-0000-0600-000028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65" name="Text Box 15">
          <a:extLst>
            <a:ext uri="{FF2B5EF4-FFF2-40B4-BE49-F238E27FC236}">
              <a16:creationId xmlns:a16="http://schemas.microsoft.com/office/drawing/2014/main" id="{00000000-0008-0000-0600-000029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66" name="Text Box 4">
          <a:extLst>
            <a:ext uri="{FF2B5EF4-FFF2-40B4-BE49-F238E27FC236}">
              <a16:creationId xmlns:a16="http://schemas.microsoft.com/office/drawing/2014/main" id="{00000000-0008-0000-0600-00002A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67" name="Text Box 5">
          <a:extLst>
            <a:ext uri="{FF2B5EF4-FFF2-40B4-BE49-F238E27FC236}">
              <a16:creationId xmlns:a16="http://schemas.microsoft.com/office/drawing/2014/main" id="{00000000-0008-0000-0600-00002B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68" name="Text Box 14">
          <a:extLst>
            <a:ext uri="{FF2B5EF4-FFF2-40B4-BE49-F238E27FC236}">
              <a16:creationId xmlns:a16="http://schemas.microsoft.com/office/drawing/2014/main" id="{00000000-0008-0000-0600-00002C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69" name="Text Box 15">
          <a:extLst>
            <a:ext uri="{FF2B5EF4-FFF2-40B4-BE49-F238E27FC236}">
              <a16:creationId xmlns:a16="http://schemas.microsoft.com/office/drawing/2014/main" id="{00000000-0008-0000-0600-00002D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70" name="Text Box 4">
          <a:extLst>
            <a:ext uri="{FF2B5EF4-FFF2-40B4-BE49-F238E27FC236}">
              <a16:creationId xmlns:a16="http://schemas.microsoft.com/office/drawing/2014/main" id="{00000000-0008-0000-0600-00002E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71" name="Text Box 5">
          <a:extLst>
            <a:ext uri="{FF2B5EF4-FFF2-40B4-BE49-F238E27FC236}">
              <a16:creationId xmlns:a16="http://schemas.microsoft.com/office/drawing/2014/main" id="{00000000-0008-0000-0600-00002F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72" name="Text Box 14">
          <a:extLst>
            <a:ext uri="{FF2B5EF4-FFF2-40B4-BE49-F238E27FC236}">
              <a16:creationId xmlns:a16="http://schemas.microsoft.com/office/drawing/2014/main" id="{00000000-0008-0000-0600-000030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73" name="Text Box 15">
          <a:extLst>
            <a:ext uri="{FF2B5EF4-FFF2-40B4-BE49-F238E27FC236}">
              <a16:creationId xmlns:a16="http://schemas.microsoft.com/office/drawing/2014/main" id="{00000000-0008-0000-0600-000031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74" name="Text Box 4">
          <a:extLst>
            <a:ext uri="{FF2B5EF4-FFF2-40B4-BE49-F238E27FC236}">
              <a16:creationId xmlns:a16="http://schemas.microsoft.com/office/drawing/2014/main" id="{00000000-0008-0000-0600-000032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75" name="Text Box 5">
          <a:extLst>
            <a:ext uri="{FF2B5EF4-FFF2-40B4-BE49-F238E27FC236}">
              <a16:creationId xmlns:a16="http://schemas.microsoft.com/office/drawing/2014/main" id="{00000000-0008-0000-0600-000033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76" name="Text Box 14">
          <a:extLst>
            <a:ext uri="{FF2B5EF4-FFF2-40B4-BE49-F238E27FC236}">
              <a16:creationId xmlns:a16="http://schemas.microsoft.com/office/drawing/2014/main" id="{00000000-0008-0000-0600-000034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77" name="Text Box 15">
          <a:extLst>
            <a:ext uri="{FF2B5EF4-FFF2-40B4-BE49-F238E27FC236}">
              <a16:creationId xmlns:a16="http://schemas.microsoft.com/office/drawing/2014/main" id="{00000000-0008-0000-0600-000035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78" name="Text Box 4">
          <a:extLst>
            <a:ext uri="{FF2B5EF4-FFF2-40B4-BE49-F238E27FC236}">
              <a16:creationId xmlns:a16="http://schemas.microsoft.com/office/drawing/2014/main" id="{00000000-0008-0000-0600-000036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79" name="Text Box 5">
          <a:extLst>
            <a:ext uri="{FF2B5EF4-FFF2-40B4-BE49-F238E27FC236}">
              <a16:creationId xmlns:a16="http://schemas.microsoft.com/office/drawing/2014/main" id="{00000000-0008-0000-0600-000037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80" name="Text Box 14">
          <a:extLst>
            <a:ext uri="{FF2B5EF4-FFF2-40B4-BE49-F238E27FC236}">
              <a16:creationId xmlns:a16="http://schemas.microsoft.com/office/drawing/2014/main" id="{00000000-0008-0000-0600-000038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81" name="Text Box 15">
          <a:extLst>
            <a:ext uri="{FF2B5EF4-FFF2-40B4-BE49-F238E27FC236}">
              <a16:creationId xmlns:a16="http://schemas.microsoft.com/office/drawing/2014/main" id="{00000000-0008-0000-0600-000039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82" name="Text Box 4">
          <a:extLst>
            <a:ext uri="{FF2B5EF4-FFF2-40B4-BE49-F238E27FC236}">
              <a16:creationId xmlns:a16="http://schemas.microsoft.com/office/drawing/2014/main" id="{00000000-0008-0000-0600-00003A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83" name="Text Box 5">
          <a:extLst>
            <a:ext uri="{FF2B5EF4-FFF2-40B4-BE49-F238E27FC236}">
              <a16:creationId xmlns:a16="http://schemas.microsoft.com/office/drawing/2014/main" id="{00000000-0008-0000-0600-00003B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84" name="Text Box 14">
          <a:extLst>
            <a:ext uri="{FF2B5EF4-FFF2-40B4-BE49-F238E27FC236}">
              <a16:creationId xmlns:a16="http://schemas.microsoft.com/office/drawing/2014/main" id="{00000000-0008-0000-0600-00003C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85" name="Text Box 15">
          <a:extLst>
            <a:ext uri="{FF2B5EF4-FFF2-40B4-BE49-F238E27FC236}">
              <a16:creationId xmlns:a16="http://schemas.microsoft.com/office/drawing/2014/main" id="{00000000-0008-0000-0600-00003D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86" name="Text Box 4">
          <a:extLst>
            <a:ext uri="{FF2B5EF4-FFF2-40B4-BE49-F238E27FC236}">
              <a16:creationId xmlns:a16="http://schemas.microsoft.com/office/drawing/2014/main" id="{00000000-0008-0000-0600-00003E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87" name="Text Box 5">
          <a:extLst>
            <a:ext uri="{FF2B5EF4-FFF2-40B4-BE49-F238E27FC236}">
              <a16:creationId xmlns:a16="http://schemas.microsoft.com/office/drawing/2014/main" id="{00000000-0008-0000-0600-00003F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88" name="Text Box 14">
          <a:extLst>
            <a:ext uri="{FF2B5EF4-FFF2-40B4-BE49-F238E27FC236}">
              <a16:creationId xmlns:a16="http://schemas.microsoft.com/office/drawing/2014/main" id="{00000000-0008-0000-0600-000040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89" name="Text Box 15">
          <a:extLst>
            <a:ext uri="{FF2B5EF4-FFF2-40B4-BE49-F238E27FC236}">
              <a16:creationId xmlns:a16="http://schemas.microsoft.com/office/drawing/2014/main" id="{00000000-0008-0000-0600-000041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90" name="Text Box 4">
          <a:extLst>
            <a:ext uri="{FF2B5EF4-FFF2-40B4-BE49-F238E27FC236}">
              <a16:creationId xmlns:a16="http://schemas.microsoft.com/office/drawing/2014/main" id="{00000000-0008-0000-0600-000042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91" name="Text Box 5">
          <a:extLst>
            <a:ext uri="{FF2B5EF4-FFF2-40B4-BE49-F238E27FC236}">
              <a16:creationId xmlns:a16="http://schemas.microsoft.com/office/drawing/2014/main" id="{00000000-0008-0000-0600-000043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92" name="Text Box 14">
          <a:extLst>
            <a:ext uri="{FF2B5EF4-FFF2-40B4-BE49-F238E27FC236}">
              <a16:creationId xmlns:a16="http://schemas.microsoft.com/office/drawing/2014/main" id="{00000000-0008-0000-0600-000044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93" name="Text Box 15">
          <a:extLst>
            <a:ext uri="{FF2B5EF4-FFF2-40B4-BE49-F238E27FC236}">
              <a16:creationId xmlns:a16="http://schemas.microsoft.com/office/drawing/2014/main" id="{00000000-0008-0000-0600-000045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94" name="Text Box 4">
          <a:extLst>
            <a:ext uri="{FF2B5EF4-FFF2-40B4-BE49-F238E27FC236}">
              <a16:creationId xmlns:a16="http://schemas.microsoft.com/office/drawing/2014/main" id="{00000000-0008-0000-0600-000046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95" name="Text Box 5">
          <a:extLst>
            <a:ext uri="{FF2B5EF4-FFF2-40B4-BE49-F238E27FC236}">
              <a16:creationId xmlns:a16="http://schemas.microsoft.com/office/drawing/2014/main" id="{00000000-0008-0000-0600-000047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96" name="Text Box 14">
          <a:extLst>
            <a:ext uri="{FF2B5EF4-FFF2-40B4-BE49-F238E27FC236}">
              <a16:creationId xmlns:a16="http://schemas.microsoft.com/office/drawing/2014/main" id="{00000000-0008-0000-0600-000048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97" name="Text Box 15">
          <a:extLst>
            <a:ext uri="{FF2B5EF4-FFF2-40B4-BE49-F238E27FC236}">
              <a16:creationId xmlns:a16="http://schemas.microsoft.com/office/drawing/2014/main" id="{00000000-0008-0000-0600-000049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98" name="Text Box 4">
          <a:extLst>
            <a:ext uri="{FF2B5EF4-FFF2-40B4-BE49-F238E27FC236}">
              <a16:creationId xmlns:a16="http://schemas.microsoft.com/office/drawing/2014/main" id="{00000000-0008-0000-0600-00004A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099" name="Text Box 5">
          <a:extLst>
            <a:ext uri="{FF2B5EF4-FFF2-40B4-BE49-F238E27FC236}">
              <a16:creationId xmlns:a16="http://schemas.microsoft.com/office/drawing/2014/main" id="{00000000-0008-0000-0600-00004B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00" name="Text Box 14">
          <a:extLst>
            <a:ext uri="{FF2B5EF4-FFF2-40B4-BE49-F238E27FC236}">
              <a16:creationId xmlns:a16="http://schemas.microsoft.com/office/drawing/2014/main" id="{00000000-0008-0000-0600-00004C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01" name="Text Box 15">
          <a:extLst>
            <a:ext uri="{FF2B5EF4-FFF2-40B4-BE49-F238E27FC236}">
              <a16:creationId xmlns:a16="http://schemas.microsoft.com/office/drawing/2014/main" id="{00000000-0008-0000-0600-00004D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02" name="Text Box 4">
          <a:extLst>
            <a:ext uri="{FF2B5EF4-FFF2-40B4-BE49-F238E27FC236}">
              <a16:creationId xmlns:a16="http://schemas.microsoft.com/office/drawing/2014/main" id="{00000000-0008-0000-0600-00004E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03" name="Text Box 5">
          <a:extLst>
            <a:ext uri="{FF2B5EF4-FFF2-40B4-BE49-F238E27FC236}">
              <a16:creationId xmlns:a16="http://schemas.microsoft.com/office/drawing/2014/main" id="{00000000-0008-0000-0600-00004F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04" name="Text Box 14">
          <a:extLst>
            <a:ext uri="{FF2B5EF4-FFF2-40B4-BE49-F238E27FC236}">
              <a16:creationId xmlns:a16="http://schemas.microsoft.com/office/drawing/2014/main" id="{00000000-0008-0000-0600-000050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05" name="Text Box 15">
          <a:extLst>
            <a:ext uri="{FF2B5EF4-FFF2-40B4-BE49-F238E27FC236}">
              <a16:creationId xmlns:a16="http://schemas.microsoft.com/office/drawing/2014/main" id="{00000000-0008-0000-0600-000051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06" name="Text Box 4">
          <a:extLst>
            <a:ext uri="{FF2B5EF4-FFF2-40B4-BE49-F238E27FC236}">
              <a16:creationId xmlns:a16="http://schemas.microsoft.com/office/drawing/2014/main" id="{00000000-0008-0000-0600-000052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07" name="Text Box 5">
          <a:extLst>
            <a:ext uri="{FF2B5EF4-FFF2-40B4-BE49-F238E27FC236}">
              <a16:creationId xmlns:a16="http://schemas.microsoft.com/office/drawing/2014/main" id="{00000000-0008-0000-0600-000053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08" name="Text Box 14">
          <a:extLst>
            <a:ext uri="{FF2B5EF4-FFF2-40B4-BE49-F238E27FC236}">
              <a16:creationId xmlns:a16="http://schemas.microsoft.com/office/drawing/2014/main" id="{00000000-0008-0000-0600-000054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09" name="Text Box 15">
          <a:extLst>
            <a:ext uri="{FF2B5EF4-FFF2-40B4-BE49-F238E27FC236}">
              <a16:creationId xmlns:a16="http://schemas.microsoft.com/office/drawing/2014/main" id="{00000000-0008-0000-0600-000055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10" name="Text Box 4">
          <a:extLst>
            <a:ext uri="{FF2B5EF4-FFF2-40B4-BE49-F238E27FC236}">
              <a16:creationId xmlns:a16="http://schemas.microsoft.com/office/drawing/2014/main" id="{00000000-0008-0000-0600-000056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11" name="Text Box 5">
          <a:extLst>
            <a:ext uri="{FF2B5EF4-FFF2-40B4-BE49-F238E27FC236}">
              <a16:creationId xmlns:a16="http://schemas.microsoft.com/office/drawing/2014/main" id="{00000000-0008-0000-0600-000057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12" name="Text Box 14">
          <a:extLst>
            <a:ext uri="{FF2B5EF4-FFF2-40B4-BE49-F238E27FC236}">
              <a16:creationId xmlns:a16="http://schemas.microsoft.com/office/drawing/2014/main" id="{00000000-0008-0000-0600-000058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13" name="Text Box 15">
          <a:extLst>
            <a:ext uri="{FF2B5EF4-FFF2-40B4-BE49-F238E27FC236}">
              <a16:creationId xmlns:a16="http://schemas.microsoft.com/office/drawing/2014/main" id="{00000000-0008-0000-0600-000059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14" name="Text Box 4">
          <a:extLst>
            <a:ext uri="{FF2B5EF4-FFF2-40B4-BE49-F238E27FC236}">
              <a16:creationId xmlns:a16="http://schemas.microsoft.com/office/drawing/2014/main" id="{00000000-0008-0000-0600-00005A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15" name="Text Box 5">
          <a:extLst>
            <a:ext uri="{FF2B5EF4-FFF2-40B4-BE49-F238E27FC236}">
              <a16:creationId xmlns:a16="http://schemas.microsoft.com/office/drawing/2014/main" id="{00000000-0008-0000-0600-00005B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16" name="Text Box 14">
          <a:extLst>
            <a:ext uri="{FF2B5EF4-FFF2-40B4-BE49-F238E27FC236}">
              <a16:creationId xmlns:a16="http://schemas.microsoft.com/office/drawing/2014/main" id="{00000000-0008-0000-0600-00005C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17" name="Text Box 15">
          <a:extLst>
            <a:ext uri="{FF2B5EF4-FFF2-40B4-BE49-F238E27FC236}">
              <a16:creationId xmlns:a16="http://schemas.microsoft.com/office/drawing/2014/main" id="{00000000-0008-0000-0600-00005D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18" name="Text Box 4">
          <a:extLst>
            <a:ext uri="{FF2B5EF4-FFF2-40B4-BE49-F238E27FC236}">
              <a16:creationId xmlns:a16="http://schemas.microsoft.com/office/drawing/2014/main" id="{00000000-0008-0000-0600-00005E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19" name="Text Box 5">
          <a:extLst>
            <a:ext uri="{FF2B5EF4-FFF2-40B4-BE49-F238E27FC236}">
              <a16:creationId xmlns:a16="http://schemas.microsoft.com/office/drawing/2014/main" id="{00000000-0008-0000-0600-00005F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20" name="Text Box 14">
          <a:extLst>
            <a:ext uri="{FF2B5EF4-FFF2-40B4-BE49-F238E27FC236}">
              <a16:creationId xmlns:a16="http://schemas.microsoft.com/office/drawing/2014/main" id="{00000000-0008-0000-0600-000060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21" name="Text Box 15">
          <a:extLst>
            <a:ext uri="{FF2B5EF4-FFF2-40B4-BE49-F238E27FC236}">
              <a16:creationId xmlns:a16="http://schemas.microsoft.com/office/drawing/2014/main" id="{00000000-0008-0000-0600-000061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22" name="Text Box 4">
          <a:extLst>
            <a:ext uri="{FF2B5EF4-FFF2-40B4-BE49-F238E27FC236}">
              <a16:creationId xmlns:a16="http://schemas.microsoft.com/office/drawing/2014/main" id="{00000000-0008-0000-0600-000062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23" name="Text Box 5">
          <a:extLst>
            <a:ext uri="{FF2B5EF4-FFF2-40B4-BE49-F238E27FC236}">
              <a16:creationId xmlns:a16="http://schemas.microsoft.com/office/drawing/2014/main" id="{00000000-0008-0000-0600-000063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24" name="Text Box 14">
          <a:extLst>
            <a:ext uri="{FF2B5EF4-FFF2-40B4-BE49-F238E27FC236}">
              <a16:creationId xmlns:a16="http://schemas.microsoft.com/office/drawing/2014/main" id="{00000000-0008-0000-0600-000064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25" name="Text Box 15">
          <a:extLst>
            <a:ext uri="{FF2B5EF4-FFF2-40B4-BE49-F238E27FC236}">
              <a16:creationId xmlns:a16="http://schemas.microsoft.com/office/drawing/2014/main" id="{00000000-0008-0000-0600-000065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26" name="Text Box 4">
          <a:extLst>
            <a:ext uri="{FF2B5EF4-FFF2-40B4-BE49-F238E27FC236}">
              <a16:creationId xmlns:a16="http://schemas.microsoft.com/office/drawing/2014/main" id="{00000000-0008-0000-0600-000066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27" name="Text Box 5">
          <a:extLst>
            <a:ext uri="{FF2B5EF4-FFF2-40B4-BE49-F238E27FC236}">
              <a16:creationId xmlns:a16="http://schemas.microsoft.com/office/drawing/2014/main" id="{00000000-0008-0000-0600-000067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28" name="Text Box 14">
          <a:extLst>
            <a:ext uri="{FF2B5EF4-FFF2-40B4-BE49-F238E27FC236}">
              <a16:creationId xmlns:a16="http://schemas.microsoft.com/office/drawing/2014/main" id="{00000000-0008-0000-0600-000068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29" name="Text Box 15">
          <a:extLst>
            <a:ext uri="{FF2B5EF4-FFF2-40B4-BE49-F238E27FC236}">
              <a16:creationId xmlns:a16="http://schemas.microsoft.com/office/drawing/2014/main" id="{00000000-0008-0000-0600-000069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30" name="Text Box 4">
          <a:extLst>
            <a:ext uri="{FF2B5EF4-FFF2-40B4-BE49-F238E27FC236}">
              <a16:creationId xmlns:a16="http://schemas.microsoft.com/office/drawing/2014/main" id="{00000000-0008-0000-0600-00006A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31" name="Text Box 5">
          <a:extLst>
            <a:ext uri="{FF2B5EF4-FFF2-40B4-BE49-F238E27FC236}">
              <a16:creationId xmlns:a16="http://schemas.microsoft.com/office/drawing/2014/main" id="{00000000-0008-0000-0600-00006B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32" name="Text Box 14">
          <a:extLst>
            <a:ext uri="{FF2B5EF4-FFF2-40B4-BE49-F238E27FC236}">
              <a16:creationId xmlns:a16="http://schemas.microsoft.com/office/drawing/2014/main" id="{00000000-0008-0000-0600-00006C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33" name="Text Box 15">
          <a:extLst>
            <a:ext uri="{FF2B5EF4-FFF2-40B4-BE49-F238E27FC236}">
              <a16:creationId xmlns:a16="http://schemas.microsoft.com/office/drawing/2014/main" id="{00000000-0008-0000-0600-00006D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34" name="Text Box 4">
          <a:extLst>
            <a:ext uri="{FF2B5EF4-FFF2-40B4-BE49-F238E27FC236}">
              <a16:creationId xmlns:a16="http://schemas.microsoft.com/office/drawing/2014/main" id="{00000000-0008-0000-0600-00006E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35" name="Text Box 5">
          <a:extLst>
            <a:ext uri="{FF2B5EF4-FFF2-40B4-BE49-F238E27FC236}">
              <a16:creationId xmlns:a16="http://schemas.microsoft.com/office/drawing/2014/main" id="{00000000-0008-0000-0600-00006F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36" name="Text Box 14">
          <a:extLst>
            <a:ext uri="{FF2B5EF4-FFF2-40B4-BE49-F238E27FC236}">
              <a16:creationId xmlns:a16="http://schemas.microsoft.com/office/drawing/2014/main" id="{00000000-0008-0000-0600-000070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37" name="Text Box 15">
          <a:extLst>
            <a:ext uri="{FF2B5EF4-FFF2-40B4-BE49-F238E27FC236}">
              <a16:creationId xmlns:a16="http://schemas.microsoft.com/office/drawing/2014/main" id="{00000000-0008-0000-0600-000071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38" name="Text Box 4">
          <a:extLst>
            <a:ext uri="{FF2B5EF4-FFF2-40B4-BE49-F238E27FC236}">
              <a16:creationId xmlns:a16="http://schemas.microsoft.com/office/drawing/2014/main" id="{00000000-0008-0000-0600-000072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39" name="Text Box 5">
          <a:extLst>
            <a:ext uri="{FF2B5EF4-FFF2-40B4-BE49-F238E27FC236}">
              <a16:creationId xmlns:a16="http://schemas.microsoft.com/office/drawing/2014/main" id="{00000000-0008-0000-0600-000073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40" name="Text Box 14">
          <a:extLst>
            <a:ext uri="{FF2B5EF4-FFF2-40B4-BE49-F238E27FC236}">
              <a16:creationId xmlns:a16="http://schemas.microsoft.com/office/drawing/2014/main" id="{00000000-0008-0000-0600-000074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41" name="Text Box 15">
          <a:extLst>
            <a:ext uri="{FF2B5EF4-FFF2-40B4-BE49-F238E27FC236}">
              <a16:creationId xmlns:a16="http://schemas.microsoft.com/office/drawing/2014/main" id="{00000000-0008-0000-0600-000075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42" name="Text Box 4">
          <a:extLst>
            <a:ext uri="{FF2B5EF4-FFF2-40B4-BE49-F238E27FC236}">
              <a16:creationId xmlns:a16="http://schemas.microsoft.com/office/drawing/2014/main" id="{00000000-0008-0000-0600-000076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43" name="Text Box 5">
          <a:extLst>
            <a:ext uri="{FF2B5EF4-FFF2-40B4-BE49-F238E27FC236}">
              <a16:creationId xmlns:a16="http://schemas.microsoft.com/office/drawing/2014/main" id="{00000000-0008-0000-0600-000077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44" name="Text Box 14">
          <a:extLst>
            <a:ext uri="{FF2B5EF4-FFF2-40B4-BE49-F238E27FC236}">
              <a16:creationId xmlns:a16="http://schemas.microsoft.com/office/drawing/2014/main" id="{00000000-0008-0000-0600-000078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45" name="Text Box 15">
          <a:extLst>
            <a:ext uri="{FF2B5EF4-FFF2-40B4-BE49-F238E27FC236}">
              <a16:creationId xmlns:a16="http://schemas.microsoft.com/office/drawing/2014/main" id="{00000000-0008-0000-0600-000079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46" name="Text Box 4">
          <a:extLst>
            <a:ext uri="{FF2B5EF4-FFF2-40B4-BE49-F238E27FC236}">
              <a16:creationId xmlns:a16="http://schemas.microsoft.com/office/drawing/2014/main" id="{00000000-0008-0000-0600-00007A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47" name="Text Box 5">
          <a:extLst>
            <a:ext uri="{FF2B5EF4-FFF2-40B4-BE49-F238E27FC236}">
              <a16:creationId xmlns:a16="http://schemas.microsoft.com/office/drawing/2014/main" id="{00000000-0008-0000-0600-00007B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48" name="Text Box 14">
          <a:extLst>
            <a:ext uri="{FF2B5EF4-FFF2-40B4-BE49-F238E27FC236}">
              <a16:creationId xmlns:a16="http://schemas.microsoft.com/office/drawing/2014/main" id="{00000000-0008-0000-0600-00007C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49" name="Text Box 15">
          <a:extLst>
            <a:ext uri="{FF2B5EF4-FFF2-40B4-BE49-F238E27FC236}">
              <a16:creationId xmlns:a16="http://schemas.microsoft.com/office/drawing/2014/main" id="{00000000-0008-0000-0600-00007D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50" name="Text Box 4">
          <a:extLst>
            <a:ext uri="{FF2B5EF4-FFF2-40B4-BE49-F238E27FC236}">
              <a16:creationId xmlns:a16="http://schemas.microsoft.com/office/drawing/2014/main" id="{00000000-0008-0000-0600-00007E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51" name="Text Box 5">
          <a:extLst>
            <a:ext uri="{FF2B5EF4-FFF2-40B4-BE49-F238E27FC236}">
              <a16:creationId xmlns:a16="http://schemas.microsoft.com/office/drawing/2014/main" id="{00000000-0008-0000-0600-00007F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52" name="Text Box 14">
          <a:extLst>
            <a:ext uri="{FF2B5EF4-FFF2-40B4-BE49-F238E27FC236}">
              <a16:creationId xmlns:a16="http://schemas.microsoft.com/office/drawing/2014/main" id="{00000000-0008-0000-0600-000080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53" name="Text Box 15">
          <a:extLst>
            <a:ext uri="{FF2B5EF4-FFF2-40B4-BE49-F238E27FC236}">
              <a16:creationId xmlns:a16="http://schemas.microsoft.com/office/drawing/2014/main" id="{00000000-0008-0000-0600-000081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54" name="Text Box 4">
          <a:extLst>
            <a:ext uri="{FF2B5EF4-FFF2-40B4-BE49-F238E27FC236}">
              <a16:creationId xmlns:a16="http://schemas.microsoft.com/office/drawing/2014/main" id="{00000000-0008-0000-0600-000082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55" name="Text Box 5">
          <a:extLst>
            <a:ext uri="{FF2B5EF4-FFF2-40B4-BE49-F238E27FC236}">
              <a16:creationId xmlns:a16="http://schemas.microsoft.com/office/drawing/2014/main" id="{00000000-0008-0000-0600-000083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56" name="Text Box 14">
          <a:extLst>
            <a:ext uri="{FF2B5EF4-FFF2-40B4-BE49-F238E27FC236}">
              <a16:creationId xmlns:a16="http://schemas.microsoft.com/office/drawing/2014/main" id="{00000000-0008-0000-0600-000084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57" name="Text Box 15">
          <a:extLst>
            <a:ext uri="{FF2B5EF4-FFF2-40B4-BE49-F238E27FC236}">
              <a16:creationId xmlns:a16="http://schemas.microsoft.com/office/drawing/2014/main" id="{00000000-0008-0000-0600-000085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58" name="Text Box 4">
          <a:extLst>
            <a:ext uri="{FF2B5EF4-FFF2-40B4-BE49-F238E27FC236}">
              <a16:creationId xmlns:a16="http://schemas.microsoft.com/office/drawing/2014/main" id="{00000000-0008-0000-0600-000086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59" name="Text Box 5">
          <a:extLst>
            <a:ext uri="{FF2B5EF4-FFF2-40B4-BE49-F238E27FC236}">
              <a16:creationId xmlns:a16="http://schemas.microsoft.com/office/drawing/2014/main" id="{00000000-0008-0000-0600-000087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60" name="Text Box 14">
          <a:extLst>
            <a:ext uri="{FF2B5EF4-FFF2-40B4-BE49-F238E27FC236}">
              <a16:creationId xmlns:a16="http://schemas.microsoft.com/office/drawing/2014/main" id="{00000000-0008-0000-0600-000088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61" name="Text Box 15">
          <a:extLst>
            <a:ext uri="{FF2B5EF4-FFF2-40B4-BE49-F238E27FC236}">
              <a16:creationId xmlns:a16="http://schemas.microsoft.com/office/drawing/2014/main" id="{00000000-0008-0000-0600-000089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62" name="Text Box 4">
          <a:extLst>
            <a:ext uri="{FF2B5EF4-FFF2-40B4-BE49-F238E27FC236}">
              <a16:creationId xmlns:a16="http://schemas.microsoft.com/office/drawing/2014/main" id="{00000000-0008-0000-0600-00008A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63" name="Text Box 5">
          <a:extLst>
            <a:ext uri="{FF2B5EF4-FFF2-40B4-BE49-F238E27FC236}">
              <a16:creationId xmlns:a16="http://schemas.microsoft.com/office/drawing/2014/main" id="{00000000-0008-0000-0600-00008B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64" name="Text Box 14">
          <a:extLst>
            <a:ext uri="{FF2B5EF4-FFF2-40B4-BE49-F238E27FC236}">
              <a16:creationId xmlns:a16="http://schemas.microsoft.com/office/drawing/2014/main" id="{00000000-0008-0000-0600-00008C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65" name="Text Box 15">
          <a:extLst>
            <a:ext uri="{FF2B5EF4-FFF2-40B4-BE49-F238E27FC236}">
              <a16:creationId xmlns:a16="http://schemas.microsoft.com/office/drawing/2014/main" id="{00000000-0008-0000-0600-00008D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66" name="Text Box 4">
          <a:extLst>
            <a:ext uri="{FF2B5EF4-FFF2-40B4-BE49-F238E27FC236}">
              <a16:creationId xmlns:a16="http://schemas.microsoft.com/office/drawing/2014/main" id="{00000000-0008-0000-0600-00008E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67" name="Text Box 5">
          <a:extLst>
            <a:ext uri="{FF2B5EF4-FFF2-40B4-BE49-F238E27FC236}">
              <a16:creationId xmlns:a16="http://schemas.microsoft.com/office/drawing/2014/main" id="{00000000-0008-0000-0600-00008F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68" name="Text Box 14">
          <a:extLst>
            <a:ext uri="{FF2B5EF4-FFF2-40B4-BE49-F238E27FC236}">
              <a16:creationId xmlns:a16="http://schemas.microsoft.com/office/drawing/2014/main" id="{00000000-0008-0000-0600-000090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69" name="Text Box 15">
          <a:extLst>
            <a:ext uri="{FF2B5EF4-FFF2-40B4-BE49-F238E27FC236}">
              <a16:creationId xmlns:a16="http://schemas.microsoft.com/office/drawing/2014/main" id="{00000000-0008-0000-0600-000091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70" name="Text Box 4">
          <a:extLst>
            <a:ext uri="{FF2B5EF4-FFF2-40B4-BE49-F238E27FC236}">
              <a16:creationId xmlns:a16="http://schemas.microsoft.com/office/drawing/2014/main" id="{00000000-0008-0000-0600-000092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71" name="Text Box 5">
          <a:extLst>
            <a:ext uri="{FF2B5EF4-FFF2-40B4-BE49-F238E27FC236}">
              <a16:creationId xmlns:a16="http://schemas.microsoft.com/office/drawing/2014/main" id="{00000000-0008-0000-0600-000093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72" name="Text Box 14">
          <a:extLst>
            <a:ext uri="{FF2B5EF4-FFF2-40B4-BE49-F238E27FC236}">
              <a16:creationId xmlns:a16="http://schemas.microsoft.com/office/drawing/2014/main" id="{00000000-0008-0000-0600-000094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73" name="Text Box 15">
          <a:extLst>
            <a:ext uri="{FF2B5EF4-FFF2-40B4-BE49-F238E27FC236}">
              <a16:creationId xmlns:a16="http://schemas.microsoft.com/office/drawing/2014/main" id="{00000000-0008-0000-0600-000095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74" name="Text Box 4">
          <a:extLst>
            <a:ext uri="{FF2B5EF4-FFF2-40B4-BE49-F238E27FC236}">
              <a16:creationId xmlns:a16="http://schemas.microsoft.com/office/drawing/2014/main" id="{00000000-0008-0000-0600-000096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75" name="Text Box 5">
          <a:extLst>
            <a:ext uri="{FF2B5EF4-FFF2-40B4-BE49-F238E27FC236}">
              <a16:creationId xmlns:a16="http://schemas.microsoft.com/office/drawing/2014/main" id="{00000000-0008-0000-0600-000097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76" name="Text Box 14">
          <a:extLst>
            <a:ext uri="{FF2B5EF4-FFF2-40B4-BE49-F238E27FC236}">
              <a16:creationId xmlns:a16="http://schemas.microsoft.com/office/drawing/2014/main" id="{00000000-0008-0000-0600-000098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77" name="Text Box 15">
          <a:extLst>
            <a:ext uri="{FF2B5EF4-FFF2-40B4-BE49-F238E27FC236}">
              <a16:creationId xmlns:a16="http://schemas.microsoft.com/office/drawing/2014/main" id="{00000000-0008-0000-0600-000099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78" name="Text Box 4">
          <a:extLst>
            <a:ext uri="{FF2B5EF4-FFF2-40B4-BE49-F238E27FC236}">
              <a16:creationId xmlns:a16="http://schemas.microsoft.com/office/drawing/2014/main" id="{00000000-0008-0000-0600-00009A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79" name="Text Box 5">
          <a:extLst>
            <a:ext uri="{FF2B5EF4-FFF2-40B4-BE49-F238E27FC236}">
              <a16:creationId xmlns:a16="http://schemas.microsoft.com/office/drawing/2014/main" id="{00000000-0008-0000-0600-00009B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80" name="Text Box 14">
          <a:extLst>
            <a:ext uri="{FF2B5EF4-FFF2-40B4-BE49-F238E27FC236}">
              <a16:creationId xmlns:a16="http://schemas.microsoft.com/office/drawing/2014/main" id="{00000000-0008-0000-0600-00009C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81" name="Text Box 15">
          <a:extLst>
            <a:ext uri="{FF2B5EF4-FFF2-40B4-BE49-F238E27FC236}">
              <a16:creationId xmlns:a16="http://schemas.microsoft.com/office/drawing/2014/main" id="{00000000-0008-0000-0600-00009D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82" name="Text Box 4">
          <a:extLst>
            <a:ext uri="{FF2B5EF4-FFF2-40B4-BE49-F238E27FC236}">
              <a16:creationId xmlns:a16="http://schemas.microsoft.com/office/drawing/2014/main" id="{00000000-0008-0000-0600-00009E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83" name="Text Box 5">
          <a:extLst>
            <a:ext uri="{FF2B5EF4-FFF2-40B4-BE49-F238E27FC236}">
              <a16:creationId xmlns:a16="http://schemas.microsoft.com/office/drawing/2014/main" id="{00000000-0008-0000-0600-00009F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84" name="Text Box 14">
          <a:extLst>
            <a:ext uri="{FF2B5EF4-FFF2-40B4-BE49-F238E27FC236}">
              <a16:creationId xmlns:a16="http://schemas.microsoft.com/office/drawing/2014/main" id="{00000000-0008-0000-0600-0000A0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30480</xdr:rowOff>
    </xdr:to>
    <xdr:sp macro="" textlink="">
      <xdr:nvSpPr>
        <xdr:cNvPr id="1185" name="Text Box 15">
          <a:extLst>
            <a:ext uri="{FF2B5EF4-FFF2-40B4-BE49-F238E27FC236}">
              <a16:creationId xmlns:a16="http://schemas.microsoft.com/office/drawing/2014/main" id="{00000000-0008-0000-0600-0000A1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186" name="Text Box 4">
          <a:extLst>
            <a:ext uri="{FF2B5EF4-FFF2-40B4-BE49-F238E27FC236}">
              <a16:creationId xmlns:a16="http://schemas.microsoft.com/office/drawing/2014/main" id="{00000000-0008-0000-0600-0000A2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187" name="Text Box 5">
          <a:extLst>
            <a:ext uri="{FF2B5EF4-FFF2-40B4-BE49-F238E27FC236}">
              <a16:creationId xmlns:a16="http://schemas.microsoft.com/office/drawing/2014/main" id="{00000000-0008-0000-0600-0000A3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188" name="Text Box 14">
          <a:extLst>
            <a:ext uri="{FF2B5EF4-FFF2-40B4-BE49-F238E27FC236}">
              <a16:creationId xmlns:a16="http://schemas.microsoft.com/office/drawing/2014/main" id="{00000000-0008-0000-0600-0000A4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189" name="Text Box 15">
          <a:extLst>
            <a:ext uri="{FF2B5EF4-FFF2-40B4-BE49-F238E27FC236}">
              <a16:creationId xmlns:a16="http://schemas.microsoft.com/office/drawing/2014/main" id="{00000000-0008-0000-0600-0000A5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190" name="Text Box 4">
          <a:extLst>
            <a:ext uri="{FF2B5EF4-FFF2-40B4-BE49-F238E27FC236}">
              <a16:creationId xmlns:a16="http://schemas.microsoft.com/office/drawing/2014/main" id="{00000000-0008-0000-0600-0000A6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191" name="Text Box 5">
          <a:extLst>
            <a:ext uri="{FF2B5EF4-FFF2-40B4-BE49-F238E27FC236}">
              <a16:creationId xmlns:a16="http://schemas.microsoft.com/office/drawing/2014/main" id="{00000000-0008-0000-0600-0000A7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192" name="Text Box 14">
          <a:extLst>
            <a:ext uri="{FF2B5EF4-FFF2-40B4-BE49-F238E27FC236}">
              <a16:creationId xmlns:a16="http://schemas.microsoft.com/office/drawing/2014/main" id="{00000000-0008-0000-0600-0000A8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193" name="Text Box 15">
          <a:extLst>
            <a:ext uri="{FF2B5EF4-FFF2-40B4-BE49-F238E27FC236}">
              <a16:creationId xmlns:a16="http://schemas.microsoft.com/office/drawing/2014/main" id="{00000000-0008-0000-0600-0000A9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194" name="Text Box 4">
          <a:extLst>
            <a:ext uri="{FF2B5EF4-FFF2-40B4-BE49-F238E27FC236}">
              <a16:creationId xmlns:a16="http://schemas.microsoft.com/office/drawing/2014/main" id="{00000000-0008-0000-0600-0000AA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195" name="Text Box 5">
          <a:extLst>
            <a:ext uri="{FF2B5EF4-FFF2-40B4-BE49-F238E27FC236}">
              <a16:creationId xmlns:a16="http://schemas.microsoft.com/office/drawing/2014/main" id="{00000000-0008-0000-0600-0000AB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196" name="Text Box 14">
          <a:extLst>
            <a:ext uri="{FF2B5EF4-FFF2-40B4-BE49-F238E27FC236}">
              <a16:creationId xmlns:a16="http://schemas.microsoft.com/office/drawing/2014/main" id="{00000000-0008-0000-0600-0000AC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197" name="Text Box 15">
          <a:extLst>
            <a:ext uri="{FF2B5EF4-FFF2-40B4-BE49-F238E27FC236}">
              <a16:creationId xmlns:a16="http://schemas.microsoft.com/office/drawing/2014/main" id="{00000000-0008-0000-0600-0000AD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198" name="Text Box 4">
          <a:extLst>
            <a:ext uri="{FF2B5EF4-FFF2-40B4-BE49-F238E27FC236}">
              <a16:creationId xmlns:a16="http://schemas.microsoft.com/office/drawing/2014/main" id="{00000000-0008-0000-0600-0000AE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199" name="Text Box 5">
          <a:extLst>
            <a:ext uri="{FF2B5EF4-FFF2-40B4-BE49-F238E27FC236}">
              <a16:creationId xmlns:a16="http://schemas.microsoft.com/office/drawing/2014/main" id="{00000000-0008-0000-0600-0000AF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00" name="Text Box 14">
          <a:extLst>
            <a:ext uri="{FF2B5EF4-FFF2-40B4-BE49-F238E27FC236}">
              <a16:creationId xmlns:a16="http://schemas.microsoft.com/office/drawing/2014/main" id="{00000000-0008-0000-0600-0000B0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01" name="Text Box 15">
          <a:extLst>
            <a:ext uri="{FF2B5EF4-FFF2-40B4-BE49-F238E27FC236}">
              <a16:creationId xmlns:a16="http://schemas.microsoft.com/office/drawing/2014/main" id="{00000000-0008-0000-0600-0000B1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02" name="Text Box 4">
          <a:extLst>
            <a:ext uri="{FF2B5EF4-FFF2-40B4-BE49-F238E27FC236}">
              <a16:creationId xmlns:a16="http://schemas.microsoft.com/office/drawing/2014/main" id="{00000000-0008-0000-0600-0000B2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03" name="Text Box 5">
          <a:extLst>
            <a:ext uri="{FF2B5EF4-FFF2-40B4-BE49-F238E27FC236}">
              <a16:creationId xmlns:a16="http://schemas.microsoft.com/office/drawing/2014/main" id="{00000000-0008-0000-0600-0000B3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04" name="Text Box 14">
          <a:extLst>
            <a:ext uri="{FF2B5EF4-FFF2-40B4-BE49-F238E27FC236}">
              <a16:creationId xmlns:a16="http://schemas.microsoft.com/office/drawing/2014/main" id="{00000000-0008-0000-0600-0000B4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05" name="Text Box 15">
          <a:extLst>
            <a:ext uri="{FF2B5EF4-FFF2-40B4-BE49-F238E27FC236}">
              <a16:creationId xmlns:a16="http://schemas.microsoft.com/office/drawing/2014/main" id="{00000000-0008-0000-0600-0000B5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06" name="Text Box 4">
          <a:extLst>
            <a:ext uri="{FF2B5EF4-FFF2-40B4-BE49-F238E27FC236}">
              <a16:creationId xmlns:a16="http://schemas.microsoft.com/office/drawing/2014/main" id="{00000000-0008-0000-0600-0000B6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07" name="Text Box 5">
          <a:extLst>
            <a:ext uri="{FF2B5EF4-FFF2-40B4-BE49-F238E27FC236}">
              <a16:creationId xmlns:a16="http://schemas.microsoft.com/office/drawing/2014/main" id="{00000000-0008-0000-0600-0000B7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08" name="Text Box 14">
          <a:extLst>
            <a:ext uri="{FF2B5EF4-FFF2-40B4-BE49-F238E27FC236}">
              <a16:creationId xmlns:a16="http://schemas.microsoft.com/office/drawing/2014/main" id="{00000000-0008-0000-0600-0000B8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09" name="Text Box 15">
          <a:extLst>
            <a:ext uri="{FF2B5EF4-FFF2-40B4-BE49-F238E27FC236}">
              <a16:creationId xmlns:a16="http://schemas.microsoft.com/office/drawing/2014/main" id="{00000000-0008-0000-0600-0000B9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10" name="Text Box 4">
          <a:extLst>
            <a:ext uri="{FF2B5EF4-FFF2-40B4-BE49-F238E27FC236}">
              <a16:creationId xmlns:a16="http://schemas.microsoft.com/office/drawing/2014/main" id="{00000000-0008-0000-0600-0000BA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11" name="Text Box 5">
          <a:extLst>
            <a:ext uri="{FF2B5EF4-FFF2-40B4-BE49-F238E27FC236}">
              <a16:creationId xmlns:a16="http://schemas.microsoft.com/office/drawing/2014/main" id="{00000000-0008-0000-0600-0000BB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12" name="Text Box 14">
          <a:extLst>
            <a:ext uri="{FF2B5EF4-FFF2-40B4-BE49-F238E27FC236}">
              <a16:creationId xmlns:a16="http://schemas.microsoft.com/office/drawing/2014/main" id="{00000000-0008-0000-0600-0000BC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13" name="Text Box 15">
          <a:extLst>
            <a:ext uri="{FF2B5EF4-FFF2-40B4-BE49-F238E27FC236}">
              <a16:creationId xmlns:a16="http://schemas.microsoft.com/office/drawing/2014/main" id="{00000000-0008-0000-0600-0000BD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14" name="Text Box 4">
          <a:extLst>
            <a:ext uri="{FF2B5EF4-FFF2-40B4-BE49-F238E27FC236}">
              <a16:creationId xmlns:a16="http://schemas.microsoft.com/office/drawing/2014/main" id="{00000000-0008-0000-0600-0000BE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15" name="Text Box 5">
          <a:extLst>
            <a:ext uri="{FF2B5EF4-FFF2-40B4-BE49-F238E27FC236}">
              <a16:creationId xmlns:a16="http://schemas.microsoft.com/office/drawing/2014/main" id="{00000000-0008-0000-0600-0000BF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16" name="Text Box 14">
          <a:extLst>
            <a:ext uri="{FF2B5EF4-FFF2-40B4-BE49-F238E27FC236}">
              <a16:creationId xmlns:a16="http://schemas.microsoft.com/office/drawing/2014/main" id="{00000000-0008-0000-0600-0000C0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17" name="Text Box 15">
          <a:extLst>
            <a:ext uri="{FF2B5EF4-FFF2-40B4-BE49-F238E27FC236}">
              <a16:creationId xmlns:a16="http://schemas.microsoft.com/office/drawing/2014/main" id="{00000000-0008-0000-0600-0000C1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18" name="Text Box 4">
          <a:extLst>
            <a:ext uri="{FF2B5EF4-FFF2-40B4-BE49-F238E27FC236}">
              <a16:creationId xmlns:a16="http://schemas.microsoft.com/office/drawing/2014/main" id="{00000000-0008-0000-0600-0000C2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19" name="Text Box 5">
          <a:extLst>
            <a:ext uri="{FF2B5EF4-FFF2-40B4-BE49-F238E27FC236}">
              <a16:creationId xmlns:a16="http://schemas.microsoft.com/office/drawing/2014/main" id="{00000000-0008-0000-0600-0000C3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20" name="Text Box 14">
          <a:extLst>
            <a:ext uri="{FF2B5EF4-FFF2-40B4-BE49-F238E27FC236}">
              <a16:creationId xmlns:a16="http://schemas.microsoft.com/office/drawing/2014/main" id="{00000000-0008-0000-0600-0000C4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21" name="Text Box 15">
          <a:extLst>
            <a:ext uri="{FF2B5EF4-FFF2-40B4-BE49-F238E27FC236}">
              <a16:creationId xmlns:a16="http://schemas.microsoft.com/office/drawing/2014/main" id="{00000000-0008-0000-0600-0000C5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22" name="Text Box 4">
          <a:extLst>
            <a:ext uri="{FF2B5EF4-FFF2-40B4-BE49-F238E27FC236}">
              <a16:creationId xmlns:a16="http://schemas.microsoft.com/office/drawing/2014/main" id="{00000000-0008-0000-0600-0000C6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23" name="Text Box 5">
          <a:extLst>
            <a:ext uri="{FF2B5EF4-FFF2-40B4-BE49-F238E27FC236}">
              <a16:creationId xmlns:a16="http://schemas.microsoft.com/office/drawing/2014/main" id="{00000000-0008-0000-0600-0000C7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24" name="Text Box 14">
          <a:extLst>
            <a:ext uri="{FF2B5EF4-FFF2-40B4-BE49-F238E27FC236}">
              <a16:creationId xmlns:a16="http://schemas.microsoft.com/office/drawing/2014/main" id="{00000000-0008-0000-0600-0000C8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25" name="Text Box 15">
          <a:extLst>
            <a:ext uri="{FF2B5EF4-FFF2-40B4-BE49-F238E27FC236}">
              <a16:creationId xmlns:a16="http://schemas.microsoft.com/office/drawing/2014/main" id="{00000000-0008-0000-0600-0000C9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26" name="Text Box 4">
          <a:extLst>
            <a:ext uri="{FF2B5EF4-FFF2-40B4-BE49-F238E27FC236}">
              <a16:creationId xmlns:a16="http://schemas.microsoft.com/office/drawing/2014/main" id="{00000000-0008-0000-0600-0000CA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27" name="Text Box 5">
          <a:extLst>
            <a:ext uri="{FF2B5EF4-FFF2-40B4-BE49-F238E27FC236}">
              <a16:creationId xmlns:a16="http://schemas.microsoft.com/office/drawing/2014/main" id="{00000000-0008-0000-0600-0000CB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28" name="Text Box 14">
          <a:extLst>
            <a:ext uri="{FF2B5EF4-FFF2-40B4-BE49-F238E27FC236}">
              <a16:creationId xmlns:a16="http://schemas.microsoft.com/office/drawing/2014/main" id="{00000000-0008-0000-0600-0000CC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29" name="Text Box 15">
          <a:extLst>
            <a:ext uri="{FF2B5EF4-FFF2-40B4-BE49-F238E27FC236}">
              <a16:creationId xmlns:a16="http://schemas.microsoft.com/office/drawing/2014/main" id="{00000000-0008-0000-0600-0000CD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30" name="Text Box 4">
          <a:extLst>
            <a:ext uri="{FF2B5EF4-FFF2-40B4-BE49-F238E27FC236}">
              <a16:creationId xmlns:a16="http://schemas.microsoft.com/office/drawing/2014/main" id="{00000000-0008-0000-0600-0000CE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31" name="Text Box 5">
          <a:extLst>
            <a:ext uri="{FF2B5EF4-FFF2-40B4-BE49-F238E27FC236}">
              <a16:creationId xmlns:a16="http://schemas.microsoft.com/office/drawing/2014/main" id="{00000000-0008-0000-0600-0000CF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32" name="Text Box 14">
          <a:extLst>
            <a:ext uri="{FF2B5EF4-FFF2-40B4-BE49-F238E27FC236}">
              <a16:creationId xmlns:a16="http://schemas.microsoft.com/office/drawing/2014/main" id="{00000000-0008-0000-0600-0000D0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33" name="Text Box 15">
          <a:extLst>
            <a:ext uri="{FF2B5EF4-FFF2-40B4-BE49-F238E27FC236}">
              <a16:creationId xmlns:a16="http://schemas.microsoft.com/office/drawing/2014/main" id="{00000000-0008-0000-0600-0000D1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34" name="Text Box 4">
          <a:extLst>
            <a:ext uri="{FF2B5EF4-FFF2-40B4-BE49-F238E27FC236}">
              <a16:creationId xmlns:a16="http://schemas.microsoft.com/office/drawing/2014/main" id="{00000000-0008-0000-0600-0000D2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35" name="Text Box 5">
          <a:extLst>
            <a:ext uri="{FF2B5EF4-FFF2-40B4-BE49-F238E27FC236}">
              <a16:creationId xmlns:a16="http://schemas.microsoft.com/office/drawing/2014/main" id="{00000000-0008-0000-0600-0000D3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36" name="Text Box 14">
          <a:extLst>
            <a:ext uri="{FF2B5EF4-FFF2-40B4-BE49-F238E27FC236}">
              <a16:creationId xmlns:a16="http://schemas.microsoft.com/office/drawing/2014/main" id="{00000000-0008-0000-0600-0000D4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37" name="Text Box 15">
          <a:extLst>
            <a:ext uri="{FF2B5EF4-FFF2-40B4-BE49-F238E27FC236}">
              <a16:creationId xmlns:a16="http://schemas.microsoft.com/office/drawing/2014/main" id="{00000000-0008-0000-0600-0000D5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38" name="Text Box 4">
          <a:extLst>
            <a:ext uri="{FF2B5EF4-FFF2-40B4-BE49-F238E27FC236}">
              <a16:creationId xmlns:a16="http://schemas.microsoft.com/office/drawing/2014/main" id="{00000000-0008-0000-0600-0000D6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39" name="Text Box 5">
          <a:extLst>
            <a:ext uri="{FF2B5EF4-FFF2-40B4-BE49-F238E27FC236}">
              <a16:creationId xmlns:a16="http://schemas.microsoft.com/office/drawing/2014/main" id="{00000000-0008-0000-0600-0000D7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40" name="Text Box 14">
          <a:extLst>
            <a:ext uri="{FF2B5EF4-FFF2-40B4-BE49-F238E27FC236}">
              <a16:creationId xmlns:a16="http://schemas.microsoft.com/office/drawing/2014/main" id="{00000000-0008-0000-0600-0000D8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41" name="Text Box 15">
          <a:extLst>
            <a:ext uri="{FF2B5EF4-FFF2-40B4-BE49-F238E27FC236}">
              <a16:creationId xmlns:a16="http://schemas.microsoft.com/office/drawing/2014/main" id="{00000000-0008-0000-0600-0000D9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42" name="Text Box 4">
          <a:extLst>
            <a:ext uri="{FF2B5EF4-FFF2-40B4-BE49-F238E27FC236}">
              <a16:creationId xmlns:a16="http://schemas.microsoft.com/office/drawing/2014/main" id="{00000000-0008-0000-0600-0000DA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43" name="Text Box 5">
          <a:extLst>
            <a:ext uri="{FF2B5EF4-FFF2-40B4-BE49-F238E27FC236}">
              <a16:creationId xmlns:a16="http://schemas.microsoft.com/office/drawing/2014/main" id="{00000000-0008-0000-0600-0000DB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44" name="Text Box 14">
          <a:extLst>
            <a:ext uri="{FF2B5EF4-FFF2-40B4-BE49-F238E27FC236}">
              <a16:creationId xmlns:a16="http://schemas.microsoft.com/office/drawing/2014/main" id="{00000000-0008-0000-0600-0000DC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45" name="Text Box 15">
          <a:extLst>
            <a:ext uri="{FF2B5EF4-FFF2-40B4-BE49-F238E27FC236}">
              <a16:creationId xmlns:a16="http://schemas.microsoft.com/office/drawing/2014/main" id="{00000000-0008-0000-0600-0000DD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46" name="Text Box 4">
          <a:extLst>
            <a:ext uri="{FF2B5EF4-FFF2-40B4-BE49-F238E27FC236}">
              <a16:creationId xmlns:a16="http://schemas.microsoft.com/office/drawing/2014/main" id="{00000000-0008-0000-0600-0000DE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47" name="Text Box 5">
          <a:extLst>
            <a:ext uri="{FF2B5EF4-FFF2-40B4-BE49-F238E27FC236}">
              <a16:creationId xmlns:a16="http://schemas.microsoft.com/office/drawing/2014/main" id="{00000000-0008-0000-0600-0000DF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48" name="Text Box 14">
          <a:extLst>
            <a:ext uri="{FF2B5EF4-FFF2-40B4-BE49-F238E27FC236}">
              <a16:creationId xmlns:a16="http://schemas.microsoft.com/office/drawing/2014/main" id="{00000000-0008-0000-0600-0000E0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49" name="Text Box 15">
          <a:extLst>
            <a:ext uri="{FF2B5EF4-FFF2-40B4-BE49-F238E27FC236}">
              <a16:creationId xmlns:a16="http://schemas.microsoft.com/office/drawing/2014/main" id="{00000000-0008-0000-0600-0000E1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50" name="Text Box 4">
          <a:extLst>
            <a:ext uri="{FF2B5EF4-FFF2-40B4-BE49-F238E27FC236}">
              <a16:creationId xmlns:a16="http://schemas.microsoft.com/office/drawing/2014/main" id="{00000000-0008-0000-0600-0000E2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51" name="Text Box 5">
          <a:extLst>
            <a:ext uri="{FF2B5EF4-FFF2-40B4-BE49-F238E27FC236}">
              <a16:creationId xmlns:a16="http://schemas.microsoft.com/office/drawing/2014/main" id="{00000000-0008-0000-0600-0000E3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52" name="Text Box 14">
          <a:extLst>
            <a:ext uri="{FF2B5EF4-FFF2-40B4-BE49-F238E27FC236}">
              <a16:creationId xmlns:a16="http://schemas.microsoft.com/office/drawing/2014/main" id="{00000000-0008-0000-0600-0000E4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53" name="Text Box 15">
          <a:extLst>
            <a:ext uri="{FF2B5EF4-FFF2-40B4-BE49-F238E27FC236}">
              <a16:creationId xmlns:a16="http://schemas.microsoft.com/office/drawing/2014/main" id="{00000000-0008-0000-0600-0000E5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54" name="Text Box 4">
          <a:extLst>
            <a:ext uri="{FF2B5EF4-FFF2-40B4-BE49-F238E27FC236}">
              <a16:creationId xmlns:a16="http://schemas.microsoft.com/office/drawing/2014/main" id="{00000000-0008-0000-0600-0000E6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55" name="Text Box 5">
          <a:extLst>
            <a:ext uri="{FF2B5EF4-FFF2-40B4-BE49-F238E27FC236}">
              <a16:creationId xmlns:a16="http://schemas.microsoft.com/office/drawing/2014/main" id="{00000000-0008-0000-0600-0000E7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56" name="Text Box 14">
          <a:extLst>
            <a:ext uri="{FF2B5EF4-FFF2-40B4-BE49-F238E27FC236}">
              <a16:creationId xmlns:a16="http://schemas.microsoft.com/office/drawing/2014/main" id="{00000000-0008-0000-0600-0000E8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57" name="Text Box 15">
          <a:extLst>
            <a:ext uri="{FF2B5EF4-FFF2-40B4-BE49-F238E27FC236}">
              <a16:creationId xmlns:a16="http://schemas.microsoft.com/office/drawing/2014/main" id="{00000000-0008-0000-0600-0000E9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58" name="Text Box 4">
          <a:extLst>
            <a:ext uri="{FF2B5EF4-FFF2-40B4-BE49-F238E27FC236}">
              <a16:creationId xmlns:a16="http://schemas.microsoft.com/office/drawing/2014/main" id="{00000000-0008-0000-0600-0000EA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59" name="Text Box 5">
          <a:extLst>
            <a:ext uri="{FF2B5EF4-FFF2-40B4-BE49-F238E27FC236}">
              <a16:creationId xmlns:a16="http://schemas.microsoft.com/office/drawing/2014/main" id="{00000000-0008-0000-0600-0000EB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60" name="Text Box 14">
          <a:extLst>
            <a:ext uri="{FF2B5EF4-FFF2-40B4-BE49-F238E27FC236}">
              <a16:creationId xmlns:a16="http://schemas.microsoft.com/office/drawing/2014/main" id="{00000000-0008-0000-0600-0000EC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61" name="Text Box 15">
          <a:extLst>
            <a:ext uri="{FF2B5EF4-FFF2-40B4-BE49-F238E27FC236}">
              <a16:creationId xmlns:a16="http://schemas.microsoft.com/office/drawing/2014/main" id="{00000000-0008-0000-0600-0000ED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62" name="Text Box 4">
          <a:extLst>
            <a:ext uri="{FF2B5EF4-FFF2-40B4-BE49-F238E27FC236}">
              <a16:creationId xmlns:a16="http://schemas.microsoft.com/office/drawing/2014/main" id="{00000000-0008-0000-0600-0000EE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63" name="Text Box 5">
          <a:extLst>
            <a:ext uri="{FF2B5EF4-FFF2-40B4-BE49-F238E27FC236}">
              <a16:creationId xmlns:a16="http://schemas.microsoft.com/office/drawing/2014/main" id="{00000000-0008-0000-0600-0000EF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64" name="Text Box 14">
          <a:extLst>
            <a:ext uri="{FF2B5EF4-FFF2-40B4-BE49-F238E27FC236}">
              <a16:creationId xmlns:a16="http://schemas.microsoft.com/office/drawing/2014/main" id="{00000000-0008-0000-0600-0000F0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65" name="Text Box 15">
          <a:extLst>
            <a:ext uri="{FF2B5EF4-FFF2-40B4-BE49-F238E27FC236}">
              <a16:creationId xmlns:a16="http://schemas.microsoft.com/office/drawing/2014/main" id="{00000000-0008-0000-0600-0000F1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66" name="Text Box 4">
          <a:extLst>
            <a:ext uri="{FF2B5EF4-FFF2-40B4-BE49-F238E27FC236}">
              <a16:creationId xmlns:a16="http://schemas.microsoft.com/office/drawing/2014/main" id="{00000000-0008-0000-0600-0000F2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67" name="Text Box 5">
          <a:extLst>
            <a:ext uri="{FF2B5EF4-FFF2-40B4-BE49-F238E27FC236}">
              <a16:creationId xmlns:a16="http://schemas.microsoft.com/office/drawing/2014/main" id="{00000000-0008-0000-0600-0000F3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68" name="Text Box 14">
          <a:extLst>
            <a:ext uri="{FF2B5EF4-FFF2-40B4-BE49-F238E27FC236}">
              <a16:creationId xmlns:a16="http://schemas.microsoft.com/office/drawing/2014/main" id="{00000000-0008-0000-0600-0000F4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69" name="Text Box 15">
          <a:extLst>
            <a:ext uri="{FF2B5EF4-FFF2-40B4-BE49-F238E27FC236}">
              <a16:creationId xmlns:a16="http://schemas.microsoft.com/office/drawing/2014/main" id="{00000000-0008-0000-0600-0000F5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70" name="Text Box 4">
          <a:extLst>
            <a:ext uri="{FF2B5EF4-FFF2-40B4-BE49-F238E27FC236}">
              <a16:creationId xmlns:a16="http://schemas.microsoft.com/office/drawing/2014/main" id="{00000000-0008-0000-0600-0000F6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71" name="Text Box 5">
          <a:extLst>
            <a:ext uri="{FF2B5EF4-FFF2-40B4-BE49-F238E27FC236}">
              <a16:creationId xmlns:a16="http://schemas.microsoft.com/office/drawing/2014/main" id="{00000000-0008-0000-0600-0000F7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72" name="Text Box 14">
          <a:extLst>
            <a:ext uri="{FF2B5EF4-FFF2-40B4-BE49-F238E27FC236}">
              <a16:creationId xmlns:a16="http://schemas.microsoft.com/office/drawing/2014/main" id="{00000000-0008-0000-0600-0000F8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73" name="Text Box 15">
          <a:extLst>
            <a:ext uri="{FF2B5EF4-FFF2-40B4-BE49-F238E27FC236}">
              <a16:creationId xmlns:a16="http://schemas.microsoft.com/office/drawing/2014/main" id="{00000000-0008-0000-0600-0000F9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74" name="Text Box 4">
          <a:extLst>
            <a:ext uri="{FF2B5EF4-FFF2-40B4-BE49-F238E27FC236}">
              <a16:creationId xmlns:a16="http://schemas.microsoft.com/office/drawing/2014/main" id="{00000000-0008-0000-0600-0000FA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75" name="Text Box 5">
          <a:extLst>
            <a:ext uri="{FF2B5EF4-FFF2-40B4-BE49-F238E27FC236}">
              <a16:creationId xmlns:a16="http://schemas.microsoft.com/office/drawing/2014/main" id="{00000000-0008-0000-0600-0000FB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76" name="Text Box 14">
          <a:extLst>
            <a:ext uri="{FF2B5EF4-FFF2-40B4-BE49-F238E27FC236}">
              <a16:creationId xmlns:a16="http://schemas.microsoft.com/office/drawing/2014/main" id="{00000000-0008-0000-0600-0000FC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77" name="Text Box 15">
          <a:extLst>
            <a:ext uri="{FF2B5EF4-FFF2-40B4-BE49-F238E27FC236}">
              <a16:creationId xmlns:a16="http://schemas.microsoft.com/office/drawing/2014/main" id="{00000000-0008-0000-0600-0000FD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78" name="Text Box 4">
          <a:extLst>
            <a:ext uri="{FF2B5EF4-FFF2-40B4-BE49-F238E27FC236}">
              <a16:creationId xmlns:a16="http://schemas.microsoft.com/office/drawing/2014/main" id="{00000000-0008-0000-0600-0000FE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79" name="Text Box 5">
          <a:extLst>
            <a:ext uri="{FF2B5EF4-FFF2-40B4-BE49-F238E27FC236}">
              <a16:creationId xmlns:a16="http://schemas.microsoft.com/office/drawing/2014/main" id="{00000000-0008-0000-0600-0000FF04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80" name="Text Box 14">
          <a:extLst>
            <a:ext uri="{FF2B5EF4-FFF2-40B4-BE49-F238E27FC236}">
              <a16:creationId xmlns:a16="http://schemas.microsoft.com/office/drawing/2014/main" id="{00000000-0008-0000-0600-000000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81" name="Text Box 15">
          <a:extLst>
            <a:ext uri="{FF2B5EF4-FFF2-40B4-BE49-F238E27FC236}">
              <a16:creationId xmlns:a16="http://schemas.microsoft.com/office/drawing/2014/main" id="{00000000-0008-0000-0600-000001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82" name="Text Box 4">
          <a:extLst>
            <a:ext uri="{FF2B5EF4-FFF2-40B4-BE49-F238E27FC236}">
              <a16:creationId xmlns:a16="http://schemas.microsoft.com/office/drawing/2014/main" id="{00000000-0008-0000-0600-000002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83" name="Text Box 5">
          <a:extLst>
            <a:ext uri="{FF2B5EF4-FFF2-40B4-BE49-F238E27FC236}">
              <a16:creationId xmlns:a16="http://schemas.microsoft.com/office/drawing/2014/main" id="{00000000-0008-0000-0600-000003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84" name="Text Box 14">
          <a:extLst>
            <a:ext uri="{FF2B5EF4-FFF2-40B4-BE49-F238E27FC236}">
              <a16:creationId xmlns:a16="http://schemas.microsoft.com/office/drawing/2014/main" id="{00000000-0008-0000-0600-000004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85" name="Text Box 15">
          <a:extLst>
            <a:ext uri="{FF2B5EF4-FFF2-40B4-BE49-F238E27FC236}">
              <a16:creationId xmlns:a16="http://schemas.microsoft.com/office/drawing/2014/main" id="{00000000-0008-0000-0600-000005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86" name="Text Box 4">
          <a:extLst>
            <a:ext uri="{FF2B5EF4-FFF2-40B4-BE49-F238E27FC236}">
              <a16:creationId xmlns:a16="http://schemas.microsoft.com/office/drawing/2014/main" id="{00000000-0008-0000-0600-000006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87" name="Text Box 5">
          <a:extLst>
            <a:ext uri="{FF2B5EF4-FFF2-40B4-BE49-F238E27FC236}">
              <a16:creationId xmlns:a16="http://schemas.microsoft.com/office/drawing/2014/main" id="{00000000-0008-0000-0600-000007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88" name="Text Box 14">
          <a:extLst>
            <a:ext uri="{FF2B5EF4-FFF2-40B4-BE49-F238E27FC236}">
              <a16:creationId xmlns:a16="http://schemas.microsoft.com/office/drawing/2014/main" id="{00000000-0008-0000-0600-000008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89" name="Text Box 15">
          <a:extLst>
            <a:ext uri="{FF2B5EF4-FFF2-40B4-BE49-F238E27FC236}">
              <a16:creationId xmlns:a16="http://schemas.microsoft.com/office/drawing/2014/main" id="{00000000-0008-0000-0600-000009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90" name="Text Box 4">
          <a:extLst>
            <a:ext uri="{FF2B5EF4-FFF2-40B4-BE49-F238E27FC236}">
              <a16:creationId xmlns:a16="http://schemas.microsoft.com/office/drawing/2014/main" id="{00000000-0008-0000-0600-00000A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91" name="Text Box 5">
          <a:extLst>
            <a:ext uri="{FF2B5EF4-FFF2-40B4-BE49-F238E27FC236}">
              <a16:creationId xmlns:a16="http://schemas.microsoft.com/office/drawing/2014/main" id="{00000000-0008-0000-0600-00000B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92" name="Text Box 14">
          <a:extLst>
            <a:ext uri="{FF2B5EF4-FFF2-40B4-BE49-F238E27FC236}">
              <a16:creationId xmlns:a16="http://schemas.microsoft.com/office/drawing/2014/main" id="{00000000-0008-0000-0600-00000C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93" name="Text Box 15">
          <a:extLst>
            <a:ext uri="{FF2B5EF4-FFF2-40B4-BE49-F238E27FC236}">
              <a16:creationId xmlns:a16="http://schemas.microsoft.com/office/drawing/2014/main" id="{00000000-0008-0000-0600-00000D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94" name="Text Box 4">
          <a:extLst>
            <a:ext uri="{FF2B5EF4-FFF2-40B4-BE49-F238E27FC236}">
              <a16:creationId xmlns:a16="http://schemas.microsoft.com/office/drawing/2014/main" id="{00000000-0008-0000-0600-00000E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95" name="Text Box 5">
          <a:extLst>
            <a:ext uri="{FF2B5EF4-FFF2-40B4-BE49-F238E27FC236}">
              <a16:creationId xmlns:a16="http://schemas.microsoft.com/office/drawing/2014/main" id="{00000000-0008-0000-0600-00000F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96" name="Text Box 14">
          <a:extLst>
            <a:ext uri="{FF2B5EF4-FFF2-40B4-BE49-F238E27FC236}">
              <a16:creationId xmlns:a16="http://schemas.microsoft.com/office/drawing/2014/main" id="{00000000-0008-0000-0600-000010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97" name="Text Box 15">
          <a:extLst>
            <a:ext uri="{FF2B5EF4-FFF2-40B4-BE49-F238E27FC236}">
              <a16:creationId xmlns:a16="http://schemas.microsoft.com/office/drawing/2014/main" id="{00000000-0008-0000-0600-000011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98" name="Text Box 4">
          <a:extLst>
            <a:ext uri="{FF2B5EF4-FFF2-40B4-BE49-F238E27FC236}">
              <a16:creationId xmlns:a16="http://schemas.microsoft.com/office/drawing/2014/main" id="{00000000-0008-0000-0600-000012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299" name="Text Box 5">
          <a:extLst>
            <a:ext uri="{FF2B5EF4-FFF2-40B4-BE49-F238E27FC236}">
              <a16:creationId xmlns:a16="http://schemas.microsoft.com/office/drawing/2014/main" id="{00000000-0008-0000-0600-000013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00" name="Text Box 14">
          <a:extLst>
            <a:ext uri="{FF2B5EF4-FFF2-40B4-BE49-F238E27FC236}">
              <a16:creationId xmlns:a16="http://schemas.microsoft.com/office/drawing/2014/main" id="{00000000-0008-0000-0600-000014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01" name="Text Box 15">
          <a:extLst>
            <a:ext uri="{FF2B5EF4-FFF2-40B4-BE49-F238E27FC236}">
              <a16:creationId xmlns:a16="http://schemas.microsoft.com/office/drawing/2014/main" id="{00000000-0008-0000-0600-000015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02" name="Text Box 4">
          <a:extLst>
            <a:ext uri="{FF2B5EF4-FFF2-40B4-BE49-F238E27FC236}">
              <a16:creationId xmlns:a16="http://schemas.microsoft.com/office/drawing/2014/main" id="{00000000-0008-0000-0600-000016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03" name="Text Box 5">
          <a:extLst>
            <a:ext uri="{FF2B5EF4-FFF2-40B4-BE49-F238E27FC236}">
              <a16:creationId xmlns:a16="http://schemas.microsoft.com/office/drawing/2014/main" id="{00000000-0008-0000-0600-000017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04" name="Text Box 14">
          <a:extLst>
            <a:ext uri="{FF2B5EF4-FFF2-40B4-BE49-F238E27FC236}">
              <a16:creationId xmlns:a16="http://schemas.microsoft.com/office/drawing/2014/main" id="{00000000-0008-0000-0600-000018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05" name="Text Box 15">
          <a:extLst>
            <a:ext uri="{FF2B5EF4-FFF2-40B4-BE49-F238E27FC236}">
              <a16:creationId xmlns:a16="http://schemas.microsoft.com/office/drawing/2014/main" id="{00000000-0008-0000-0600-000019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06" name="Text Box 4">
          <a:extLst>
            <a:ext uri="{FF2B5EF4-FFF2-40B4-BE49-F238E27FC236}">
              <a16:creationId xmlns:a16="http://schemas.microsoft.com/office/drawing/2014/main" id="{00000000-0008-0000-0600-00001A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07" name="Text Box 5">
          <a:extLst>
            <a:ext uri="{FF2B5EF4-FFF2-40B4-BE49-F238E27FC236}">
              <a16:creationId xmlns:a16="http://schemas.microsoft.com/office/drawing/2014/main" id="{00000000-0008-0000-0600-00001B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08" name="Text Box 14">
          <a:extLst>
            <a:ext uri="{FF2B5EF4-FFF2-40B4-BE49-F238E27FC236}">
              <a16:creationId xmlns:a16="http://schemas.microsoft.com/office/drawing/2014/main" id="{00000000-0008-0000-0600-00001C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09" name="Text Box 15">
          <a:extLst>
            <a:ext uri="{FF2B5EF4-FFF2-40B4-BE49-F238E27FC236}">
              <a16:creationId xmlns:a16="http://schemas.microsoft.com/office/drawing/2014/main" id="{00000000-0008-0000-0600-00001D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10" name="Text Box 4">
          <a:extLst>
            <a:ext uri="{FF2B5EF4-FFF2-40B4-BE49-F238E27FC236}">
              <a16:creationId xmlns:a16="http://schemas.microsoft.com/office/drawing/2014/main" id="{00000000-0008-0000-0600-00001E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11" name="Text Box 5">
          <a:extLst>
            <a:ext uri="{FF2B5EF4-FFF2-40B4-BE49-F238E27FC236}">
              <a16:creationId xmlns:a16="http://schemas.microsoft.com/office/drawing/2014/main" id="{00000000-0008-0000-0600-00001F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12" name="Text Box 14">
          <a:extLst>
            <a:ext uri="{FF2B5EF4-FFF2-40B4-BE49-F238E27FC236}">
              <a16:creationId xmlns:a16="http://schemas.microsoft.com/office/drawing/2014/main" id="{00000000-0008-0000-0600-000020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13" name="Text Box 15">
          <a:extLst>
            <a:ext uri="{FF2B5EF4-FFF2-40B4-BE49-F238E27FC236}">
              <a16:creationId xmlns:a16="http://schemas.microsoft.com/office/drawing/2014/main" id="{00000000-0008-0000-0600-000021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14" name="Text Box 4">
          <a:extLst>
            <a:ext uri="{FF2B5EF4-FFF2-40B4-BE49-F238E27FC236}">
              <a16:creationId xmlns:a16="http://schemas.microsoft.com/office/drawing/2014/main" id="{00000000-0008-0000-0600-000022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15" name="Text Box 5">
          <a:extLst>
            <a:ext uri="{FF2B5EF4-FFF2-40B4-BE49-F238E27FC236}">
              <a16:creationId xmlns:a16="http://schemas.microsoft.com/office/drawing/2014/main" id="{00000000-0008-0000-0600-000023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16" name="Text Box 14">
          <a:extLst>
            <a:ext uri="{FF2B5EF4-FFF2-40B4-BE49-F238E27FC236}">
              <a16:creationId xmlns:a16="http://schemas.microsoft.com/office/drawing/2014/main" id="{00000000-0008-0000-0600-000024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17" name="Text Box 15">
          <a:extLst>
            <a:ext uri="{FF2B5EF4-FFF2-40B4-BE49-F238E27FC236}">
              <a16:creationId xmlns:a16="http://schemas.microsoft.com/office/drawing/2014/main" id="{00000000-0008-0000-0600-000025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18" name="Text Box 4">
          <a:extLst>
            <a:ext uri="{FF2B5EF4-FFF2-40B4-BE49-F238E27FC236}">
              <a16:creationId xmlns:a16="http://schemas.microsoft.com/office/drawing/2014/main" id="{00000000-0008-0000-0600-000026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19" name="Text Box 5">
          <a:extLst>
            <a:ext uri="{FF2B5EF4-FFF2-40B4-BE49-F238E27FC236}">
              <a16:creationId xmlns:a16="http://schemas.microsoft.com/office/drawing/2014/main" id="{00000000-0008-0000-0600-000027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20" name="Text Box 14">
          <a:extLst>
            <a:ext uri="{FF2B5EF4-FFF2-40B4-BE49-F238E27FC236}">
              <a16:creationId xmlns:a16="http://schemas.microsoft.com/office/drawing/2014/main" id="{00000000-0008-0000-0600-000028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21" name="Text Box 15">
          <a:extLst>
            <a:ext uri="{FF2B5EF4-FFF2-40B4-BE49-F238E27FC236}">
              <a16:creationId xmlns:a16="http://schemas.microsoft.com/office/drawing/2014/main" id="{00000000-0008-0000-0600-000029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22" name="Text Box 4">
          <a:extLst>
            <a:ext uri="{FF2B5EF4-FFF2-40B4-BE49-F238E27FC236}">
              <a16:creationId xmlns:a16="http://schemas.microsoft.com/office/drawing/2014/main" id="{00000000-0008-0000-0600-00002A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23" name="Text Box 5">
          <a:extLst>
            <a:ext uri="{FF2B5EF4-FFF2-40B4-BE49-F238E27FC236}">
              <a16:creationId xmlns:a16="http://schemas.microsoft.com/office/drawing/2014/main" id="{00000000-0008-0000-0600-00002B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24" name="Text Box 14">
          <a:extLst>
            <a:ext uri="{FF2B5EF4-FFF2-40B4-BE49-F238E27FC236}">
              <a16:creationId xmlns:a16="http://schemas.microsoft.com/office/drawing/2014/main" id="{00000000-0008-0000-0600-00002C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25" name="Text Box 15">
          <a:extLst>
            <a:ext uri="{FF2B5EF4-FFF2-40B4-BE49-F238E27FC236}">
              <a16:creationId xmlns:a16="http://schemas.microsoft.com/office/drawing/2014/main" id="{00000000-0008-0000-0600-00002D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26" name="Text Box 4">
          <a:extLst>
            <a:ext uri="{FF2B5EF4-FFF2-40B4-BE49-F238E27FC236}">
              <a16:creationId xmlns:a16="http://schemas.microsoft.com/office/drawing/2014/main" id="{00000000-0008-0000-0600-00002E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27" name="Text Box 5">
          <a:extLst>
            <a:ext uri="{FF2B5EF4-FFF2-40B4-BE49-F238E27FC236}">
              <a16:creationId xmlns:a16="http://schemas.microsoft.com/office/drawing/2014/main" id="{00000000-0008-0000-0600-00002F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28" name="Text Box 14">
          <a:extLst>
            <a:ext uri="{FF2B5EF4-FFF2-40B4-BE49-F238E27FC236}">
              <a16:creationId xmlns:a16="http://schemas.microsoft.com/office/drawing/2014/main" id="{00000000-0008-0000-0600-000030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29" name="Text Box 15">
          <a:extLst>
            <a:ext uri="{FF2B5EF4-FFF2-40B4-BE49-F238E27FC236}">
              <a16:creationId xmlns:a16="http://schemas.microsoft.com/office/drawing/2014/main" id="{00000000-0008-0000-0600-000031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30" name="Text Box 4">
          <a:extLst>
            <a:ext uri="{FF2B5EF4-FFF2-40B4-BE49-F238E27FC236}">
              <a16:creationId xmlns:a16="http://schemas.microsoft.com/office/drawing/2014/main" id="{00000000-0008-0000-0600-000032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31" name="Text Box 5">
          <a:extLst>
            <a:ext uri="{FF2B5EF4-FFF2-40B4-BE49-F238E27FC236}">
              <a16:creationId xmlns:a16="http://schemas.microsoft.com/office/drawing/2014/main" id="{00000000-0008-0000-0600-000033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32" name="Text Box 14">
          <a:extLst>
            <a:ext uri="{FF2B5EF4-FFF2-40B4-BE49-F238E27FC236}">
              <a16:creationId xmlns:a16="http://schemas.microsoft.com/office/drawing/2014/main" id="{00000000-0008-0000-0600-000034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33" name="Text Box 15">
          <a:extLst>
            <a:ext uri="{FF2B5EF4-FFF2-40B4-BE49-F238E27FC236}">
              <a16:creationId xmlns:a16="http://schemas.microsoft.com/office/drawing/2014/main" id="{00000000-0008-0000-0600-000035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34" name="Text Box 4">
          <a:extLst>
            <a:ext uri="{FF2B5EF4-FFF2-40B4-BE49-F238E27FC236}">
              <a16:creationId xmlns:a16="http://schemas.microsoft.com/office/drawing/2014/main" id="{00000000-0008-0000-0600-000036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35" name="Text Box 5">
          <a:extLst>
            <a:ext uri="{FF2B5EF4-FFF2-40B4-BE49-F238E27FC236}">
              <a16:creationId xmlns:a16="http://schemas.microsoft.com/office/drawing/2014/main" id="{00000000-0008-0000-0600-000037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36" name="Text Box 14">
          <a:extLst>
            <a:ext uri="{FF2B5EF4-FFF2-40B4-BE49-F238E27FC236}">
              <a16:creationId xmlns:a16="http://schemas.microsoft.com/office/drawing/2014/main" id="{00000000-0008-0000-0600-000038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37" name="Text Box 15">
          <a:extLst>
            <a:ext uri="{FF2B5EF4-FFF2-40B4-BE49-F238E27FC236}">
              <a16:creationId xmlns:a16="http://schemas.microsoft.com/office/drawing/2014/main" id="{00000000-0008-0000-0600-000039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38" name="Text Box 4">
          <a:extLst>
            <a:ext uri="{FF2B5EF4-FFF2-40B4-BE49-F238E27FC236}">
              <a16:creationId xmlns:a16="http://schemas.microsoft.com/office/drawing/2014/main" id="{00000000-0008-0000-0600-00003A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39" name="Text Box 5">
          <a:extLst>
            <a:ext uri="{FF2B5EF4-FFF2-40B4-BE49-F238E27FC236}">
              <a16:creationId xmlns:a16="http://schemas.microsoft.com/office/drawing/2014/main" id="{00000000-0008-0000-0600-00003B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40" name="Text Box 14">
          <a:extLst>
            <a:ext uri="{FF2B5EF4-FFF2-40B4-BE49-F238E27FC236}">
              <a16:creationId xmlns:a16="http://schemas.microsoft.com/office/drawing/2014/main" id="{00000000-0008-0000-0600-00003C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41" name="Text Box 15">
          <a:extLst>
            <a:ext uri="{FF2B5EF4-FFF2-40B4-BE49-F238E27FC236}">
              <a16:creationId xmlns:a16="http://schemas.microsoft.com/office/drawing/2014/main" id="{00000000-0008-0000-0600-00003D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42" name="Text Box 4">
          <a:extLst>
            <a:ext uri="{FF2B5EF4-FFF2-40B4-BE49-F238E27FC236}">
              <a16:creationId xmlns:a16="http://schemas.microsoft.com/office/drawing/2014/main" id="{00000000-0008-0000-0600-00003E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43" name="Text Box 5">
          <a:extLst>
            <a:ext uri="{FF2B5EF4-FFF2-40B4-BE49-F238E27FC236}">
              <a16:creationId xmlns:a16="http://schemas.microsoft.com/office/drawing/2014/main" id="{00000000-0008-0000-0600-00003F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44" name="Text Box 14">
          <a:extLst>
            <a:ext uri="{FF2B5EF4-FFF2-40B4-BE49-F238E27FC236}">
              <a16:creationId xmlns:a16="http://schemas.microsoft.com/office/drawing/2014/main" id="{00000000-0008-0000-0600-000040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45" name="Text Box 15">
          <a:extLst>
            <a:ext uri="{FF2B5EF4-FFF2-40B4-BE49-F238E27FC236}">
              <a16:creationId xmlns:a16="http://schemas.microsoft.com/office/drawing/2014/main" id="{00000000-0008-0000-0600-000041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46" name="Text Box 4">
          <a:extLst>
            <a:ext uri="{FF2B5EF4-FFF2-40B4-BE49-F238E27FC236}">
              <a16:creationId xmlns:a16="http://schemas.microsoft.com/office/drawing/2014/main" id="{00000000-0008-0000-0600-000042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47" name="Text Box 5">
          <a:extLst>
            <a:ext uri="{FF2B5EF4-FFF2-40B4-BE49-F238E27FC236}">
              <a16:creationId xmlns:a16="http://schemas.microsoft.com/office/drawing/2014/main" id="{00000000-0008-0000-0600-000043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48" name="Text Box 14">
          <a:extLst>
            <a:ext uri="{FF2B5EF4-FFF2-40B4-BE49-F238E27FC236}">
              <a16:creationId xmlns:a16="http://schemas.microsoft.com/office/drawing/2014/main" id="{00000000-0008-0000-0600-000044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49" name="Text Box 15">
          <a:extLst>
            <a:ext uri="{FF2B5EF4-FFF2-40B4-BE49-F238E27FC236}">
              <a16:creationId xmlns:a16="http://schemas.microsoft.com/office/drawing/2014/main" id="{00000000-0008-0000-0600-000045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50" name="Text Box 4">
          <a:extLst>
            <a:ext uri="{FF2B5EF4-FFF2-40B4-BE49-F238E27FC236}">
              <a16:creationId xmlns:a16="http://schemas.microsoft.com/office/drawing/2014/main" id="{00000000-0008-0000-0600-000046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51" name="Text Box 5">
          <a:extLst>
            <a:ext uri="{FF2B5EF4-FFF2-40B4-BE49-F238E27FC236}">
              <a16:creationId xmlns:a16="http://schemas.microsoft.com/office/drawing/2014/main" id="{00000000-0008-0000-0600-000047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52" name="Text Box 14">
          <a:extLst>
            <a:ext uri="{FF2B5EF4-FFF2-40B4-BE49-F238E27FC236}">
              <a16:creationId xmlns:a16="http://schemas.microsoft.com/office/drawing/2014/main" id="{00000000-0008-0000-0600-000048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53" name="Text Box 15">
          <a:extLst>
            <a:ext uri="{FF2B5EF4-FFF2-40B4-BE49-F238E27FC236}">
              <a16:creationId xmlns:a16="http://schemas.microsoft.com/office/drawing/2014/main" id="{00000000-0008-0000-0600-000049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54" name="Text Box 4">
          <a:extLst>
            <a:ext uri="{FF2B5EF4-FFF2-40B4-BE49-F238E27FC236}">
              <a16:creationId xmlns:a16="http://schemas.microsoft.com/office/drawing/2014/main" id="{00000000-0008-0000-0600-00004A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55" name="Text Box 5">
          <a:extLst>
            <a:ext uri="{FF2B5EF4-FFF2-40B4-BE49-F238E27FC236}">
              <a16:creationId xmlns:a16="http://schemas.microsoft.com/office/drawing/2014/main" id="{00000000-0008-0000-0600-00004B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56" name="Text Box 14">
          <a:extLst>
            <a:ext uri="{FF2B5EF4-FFF2-40B4-BE49-F238E27FC236}">
              <a16:creationId xmlns:a16="http://schemas.microsoft.com/office/drawing/2014/main" id="{00000000-0008-0000-0600-00004C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57" name="Text Box 15">
          <a:extLst>
            <a:ext uri="{FF2B5EF4-FFF2-40B4-BE49-F238E27FC236}">
              <a16:creationId xmlns:a16="http://schemas.microsoft.com/office/drawing/2014/main" id="{00000000-0008-0000-0600-00004D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58" name="Text Box 4">
          <a:extLst>
            <a:ext uri="{FF2B5EF4-FFF2-40B4-BE49-F238E27FC236}">
              <a16:creationId xmlns:a16="http://schemas.microsoft.com/office/drawing/2014/main" id="{00000000-0008-0000-0600-00004E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59" name="Text Box 5">
          <a:extLst>
            <a:ext uri="{FF2B5EF4-FFF2-40B4-BE49-F238E27FC236}">
              <a16:creationId xmlns:a16="http://schemas.microsoft.com/office/drawing/2014/main" id="{00000000-0008-0000-0600-00004F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60" name="Text Box 14">
          <a:extLst>
            <a:ext uri="{FF2B5EF4-FFF2-40B4-BE49-F238E27FC236}">
              <a16:creationId xmlns:a16="http://schemas.microsoft.com/office/drawing/2014/main" id="{00000000-0008-0000-0600-000050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61" name="Text Box 15">
          <a:extLst>
            <a:ext uri="{FF2B5EF4-FFF2-40B4-BE49-F238E27FC236}">
              <a16:creationId xmlns:a16="http://schemas.microsoft.com/office/drawing/2014/main" id="{00000000-0008-0000-0600-000051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62" name="Text Box 4">
          <a:extLst>
            <a:ext uri="{FF2B5EF4-FFF2-40B4-BE49-F238E27FC236}">
              <a16:creationId xmlns:a16="http://schemas.microsoft.com/office/drawing/2014/main" id="{00000000-0008-0000-0600-000052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63" name="Text Box 5">
          <a:extLst>
            <a:ext uri="{FF2B5EF4-FFF2-40B4-BE49-F238E27FC236}">
              <a16:creationId xmlns:a16="http://schemas.microsoft.com/office/drawing/2014/main" id="{00000000-0008-0000-0600-000053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64" name="Text Box 14">
          <a:extLst>
            <a:ext uri="{FF2B5EF4-FFF2-40B4-BE49-F238E27FC236}">
              <a16:creationId xmlns:a16="http://schemas.microsoft.com/office/drawing/2014/main" id="{00000000-0008-0000-0600-000054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65" name="Text Box 15">
          <a:extLst>
            <a:ext uri="{FF2B5EF4-FFF2-40B4-BE49-F238E27FC236}">
              <a16:creationId xmlns:a16="http://schemas.microsoft.com/office/drawing/2014/main" id="{00000000-0008-0000-0600-000055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66" name="Text Box 4">
          <a:extLst>
            <a:ext uri="{FF2B5EF4-FFF2-40B4-BE49-F238E27FC236}">
              <a16:creationId xmlns:a16="http://schemas.microsoft.com/office/drawing/2014/main" id="{00000000-0008-0000-0600-000056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67" name="Text Box 5">
          <a:extLst>
            <a:ext uri="{FF2B5EF4-FFF2-40B4-BE49-F238E27FC236}">
              <a16:creationId xmlns:a16="http://schemas.microsoft.com/office/drawing/2014/main" id="{00000000-0008-0000-0600-000057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68" name="Text Box 14">
          <a:extLst>
            <a:ext uri="{FF2B5EF4-FFF2-40B4-BE49-F238E27FC236}">
              <a16:creationId xmlns:a16="http://schemas.microsoft.com/office/drawing/2014/main" id="{00000000-0008-0000-0600-000058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69" name="Text Box 15">
          <a:extLst>
            <a:ext uri="{FF2B5EF4-FFF2-40B4-BE49-F238E27FC236}">
              <a16:creationId xmlns:a16="http://schemas.microsoft.com/office/drawing/2014/main" id="{00000000-0008-0000-0600-000059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70" name="Text Box 4">
          <a:extLst>
            <a:ext uri="{FF2B5EF4-FFF2-40B4-BE49-F238E27FC236}">
              <a16:creationId xmlns:a16="http://schemas.microsoft.com/office/drawing/2014/main" id="{00000000-0008-0000-0600-00005A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71" name="Text Box 5">
          <a:extLst>
            <a:ext uri="{FF2B5EF4-FFF2-40B4-BE49-F238E27FC236}">
              <a16:creationId xmlns:a16="http://schemas.microsoft.com/office/drawing/2014/main" id="{00000000-0008-0000-0600-00005B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72" name="Text Box 14">
          <a:extLst>
            <a:ext uri="{FF2B5EF4-FFF2-40B4-BE49-F238E27FC236}">
              <a16:creationId xmlns:a16="http://schemas.microsoft.com/office/drawing/2014/main" id="{00000000-0008-0000-0600-00005C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73" name="Text Box 15">
          <a:extLst>
            <a:ext uri="{FF2B5EF4-FFF2-40B4-BE49-F238E27FC236}">
              <a16:creationId xmlns:a16="http://schemas.microsoft.com/office/drawing/2014/main" id="{00000000-0008-0000-0600-00005D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74" name="Text Box 4">
          <a:extLst>
            <a:ext uri="{FF2B5EF4-FFF2-40B4-BE49-F238E27FC236}">
              <a16:creationId xmlns:a16="http://schemas.microsoft.com/office/drawing/2014/main" id="{00000000-0008-0000-0600-00005E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75" name="Text Box 5">
          <a:extLst>
            <a:ext uri="{FF2B5EF4-FFF2-40B4-BE49-F238E27FC236}">
              <a16:creationId xmlns:a16="http://schemas.microsoft.com/office/drawing/2014/main" id="{00000000-0008-0000-0600-00005F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76" name="Text Box 14">
          <a:extLst>
            <a:ext uri="{FF2B5EF4-FFF2-40B4-BE49-F238E27FC236}">
              <a16:creationId xmlns:a16="http://schemas.microsoft.com/office/drawing/2014/main" id="{00000000-0008-0000-0600-000060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77" name="Text Box 15">
          <a:extLst>
            <a:ext uri="{FF2B5EF4-FFF2-40B4-BE49-F238E27FC236}">
              <a16:creationId xmlns:a16="http://schemas.microsoft.com/office/drawing/2014/main" id="{00000000-0008-0000-0600-000061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78" name="Text Box 4">
          <a:extLst>
            <a:ext uri="{FF2B5EF4-FFF2-40B4-BE49-F238E27FC236}">
              <a16:creationId xmlns:a16="http://schemas.microsoft.com/office/drawing/2014/main" id="{00000000-0008-0000-0600-000062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79" name="Text Box 5">
          <a:extLst>
            <a:ext uri="{FF2B5EF4-FFF2-40B4-BE49-F238E27FC236}">
              <a16:creationId xmlns:a16="http://schemas.microsoft.com/office/drawing/2014/main" id="{00000000-0008-0000-0600-000063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80" name="Text Box 14">
          <a:extLst>
            <a:ext uri="{FF2B5EF4-FFF2-40B4-BE49-F238E27FC236}">
              <a16:creationId xmlns:a16="http://schemas.microsoft.com/office/drawing/2014/main" id="{00000000-0008-0000-0600-000064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81" name="Text Box 15">
          <a:extLst>
            <a:ext uri="{FF2B5EF4-FFF2-40B4-BE49-F238E27FC236}">
              <a16:creationId xmlns:a16="http://schemas.microsoft.com/office/drawing/2014/main" id="{00000000-0008-0000-0600-000065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82" name="Text Box 4">
          <a:extLst>
            <a:ext uri="{FF2B5EF4-FFF2-40B4-BE49-F238E27FC236}">
              <a16:creationId xmlns:a16="http://schemas.microsoft.com/office/drawing/2014/main" id="{00000000-0008-0000-0600-000066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83" name="Text Box 5">
          <a:extLst>
            <a:ext uri="{FF2B5EF4-FFF2-40B4-BE49-F238E27FC236}">
              <a16:creationId xmlns:a16="http://schemas.microsoft.com/office/drawing/2014/main" id="{00000000-0008-0000-0600-000067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84" name="Text Box 14">
          <a:extLst>
            <a:ext uri="{FF2B5EF4-FFF2-40B4-BE49-F238E27FC236}">
              <a16:creationId xmlns:a16="http://schemas.microsoft.com/office/drawing/2014/main" id="{00000000-0008-0000-0600-000068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85" name="Text Box 15">
          <a:extLst>
            <a:ext uri="{FF2B5EF4-FFF2-40B4-BE49-F238E27FC236}">
              <a16:creationId xmlns:a16="http://schemas.microsoft.com/office/drawing/2014/main" id="{00000000-0008-0000-0600-000069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86" name="Text Box 4">
          <a:extLst>
            <a:ext uri="{FF2B5EF4-FFF2-40B4-BE49-F238E27FC236}">
              <a16:creationId xmlns:a16="http://schemas.microsoft.com/office/drawing/2014/main" id="{00000000-0008-0000-0600-00006A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87" name="Text Box 5">
          <a:extLst>
            <a:ext uri="{FF2B5EF4-FFF2-40B4-BE49-F238E27FC236}">
              <a16:creationId xmlns:a16="http://schemas.microsoft.com/office/drawing/2014/main" id="{00000000-0008-0000-0600-00006B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88" name="Text Box 14">
          <a:extLst>
            <a:ext uri="{FF2B5EF4-FFF2-40B4-BE49-F238E27FC236}">
              <a16:creationId xmlns:a16="http://schemas.microsoft.com/office/drawing/2014/main" id="{00000000-0008-0000-0600-00006C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89" name="Text Box 15">
          <a:extLst>
            <a:ext uri="{FF2B5EF4-FFF2-40B4-BE49-F238E27FC236}">
              <a16:creationId xmlns:a16="http://schemas.microsoft.com/office/drawing/2014/main" id="{00000000-0008-0000-0600-00006D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90" name="Text Box 4">
          <a:extLst>
            <a:ext uri="{FF2B5EF4-FFF2-40B4-BE49-F238E27FC236}">
              <a16:creationId xmlns:a16="http://schemas.microsoft.com/office/drawing/2014/main" id="{00000000-0008-0000-0600-00006E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91" name="Text Box 5">
          <a:extLst>
            <a:ext uri="{FF2B5EF4-FFF2-40B4-BE49-F238E27FC236}">
              <a16:creationId xmlns:a16="http://schemas.microsoft.com/office/drawing/2014/main" id="{00000000-0008-0000-0600-00006F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92" name="Text Box 14">
          <a:extLst>
            <a:ext uri="{FF2B5EF4-FFF2-40B4-BE49-F238E27FC236}">
              <a16:creationId xmlns:a16="http://schemas.microsoft.com/office/drawing/2014/main" id="{00000000-0008-0000-0600-000070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93" name="Text Box 15">
          <a:extLst>
            <a:ext uri="{FF2B5EF4-FFF2-40B4-BE49-F238E27FC236}">
              <a16:creationId xmlns:a16="http://schemas.microsoft.com/office/drawing/2014/main" id="{00000000-0008-0000-0600-000071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94" name="Text Box 4">
          <a:extLst>
            <a:ext uri="{FF2B5EF4-FFF2-40B4-BE49-F238E27FC236}">
              <a16:creationId xmlns:a16="http://schemas.microsoft.com/office/drawing/2014/main" id="{00000000-0008-0000-0600-000072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95" name="Text Box 5">
          <a:extLst>
            <a:ext uri="{FF2B5EF4-FFF2-40B4-BE49-F238E27FC236}">
              <a16:creationId xmlns:a16="http://schemas.microsoft.com/office/drawing/2014/main" id="{00000000-0008-0000-0600-000073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96" name="Text Box 14">
          <a:extLst>
            <a:ext uri="{FF2B5EF4-FFF2-40B4-BE49-F238E27FC236}">
              <a16:creationId xmlns:a16="http://schemas.microsoft.com/office/drawing/2014/main" id="{00000000-0008-0000-0600-000074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97" name="Text Box 15">
          <a:extLst>
            <a:ext uri="{FF2B5EF4-FFF2-40B4-BE49-F238E27FC236}">
              <a16:creationId xmlns:a16="http://schemas.microsoft.com/office/drawing/2014/main" id="{00000000-0008-0000-0600-000075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98" name="Text Box 4">
          <a:extLst>
            <a:ext uri="{FF2B5EF4-FFF2-40B4-BE49-F238E27FC236}">
              <a16:creationId xmlns:a16="http://schemas.microsoft.com/office/drawing/2014/main" id="{00000000-0008-0000-0600-000076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399" name="Text Box 5">
          <a:extLst>
            <a:ext uri="{FF2B5EF4-FFF2-40B4-BE49-F238E27FC236}">
              <a16:creationId xmlns:a16="http://schemas.microsoft.com/office/drawing/2014/main" id="{00000000-0008-0000-0600-000077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400" name="Text Box 14">
          <a:extLst>
            <a:ext uri="{FF2B5EF4-FFF2-40B4-BE49-F238E27FC236}">
              <a16:creationId xmlns:a16="http://schemas.microsoft.com/office/drawing/2014/main" id="{00000000-0008-0000-0600-000078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401" name="Text Box 15">
          <a:extLst>
            <a:ext uri="{FF2B5EF4-FFF2-40B4-BE49-F238E27FC236}">
              <a16:creationId xmlns:a16="http://schemas.microsoft.com/office/drawing/2014/main" id="{00000000-0008-0000-0600-000079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402" name="Text Box 4">
          <a:extLst>
            <a:ext uri="{FF2B5EF4-FFF2-40B4-BE49-F238E27FC236}">
              <a16:creationId xmlns:a16="http://schemas.microsoft.com/office/drawing/2014/main" id="{00000000-0008-0000-0600-00007A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403" name="Text Box 5">
          <a:extLst>
            <a:ext uri="{FF2B5EF4-FFF2-40B4-BE49-F238E27FC236}">
              <a16:creationId xmlns:a16="http://schemas.microsoft.com/office/drawing/2014/main" id="{00000000-0008-0000-0600-00007B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404" name="Text Box 14">
          <a:extLst>
            <a:ext uri="{FF2B5EF4-FFF2-40B4-BE49-F238E27FC236}">
              <a16:creationId xmlns:a16="http://schemas.microsoft.com/office/drawing/2014/main" id="{00000000-0008-0000-0600-00007C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405" name="Text Box 15">
          <a:extLst>
            <a:ext uri="{FF2B5EF4-FFF2-40B4-BE49-F238E27FC236}">
              <a16:creationId xmlns:a16="http://schemas.microsoft.com/office/drawing/2014/main" id="{00000000-0008-0000-0600-00007D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406" name="Text Box 4">
          <a:extLst>
            <a:ext uri="{FF2B5EF4-FFF2-40B4-BE49-F238E27FC236}">
              <a16:creationId xmlns:a16="http://schemas.microsoft.com/office/drawing/2014/main" id="{00000000-0008-0000-0600-00007E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407" name="Text Box 5">
          <a:extLst>
            <a:ext uri="{FF2B5EF4-FFF2-40B4-BE49-F238E27FC236}">
              <a16:creationId xmlns:a16="http://schemas.microsoft.com/office/drawing/2014/main" id="{00000000-0008-0000-0600-00007F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408" name="Text Box 14">
          <a:extLst>
            <a:ext uri="{FF2B5EF4-FFF2-40B4-BE49-F238E27FC236}">
              <a16:creationId xmlns:a16="http://schemas.microsoft.com/office/drawing/2014/main" id="{00000000-0008-0000-0600-000080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409" name="Text Box 15">
          <a:extLst>
            <a:ext uri="{FF2B5EF4-FFF2-40B4-BE49-F238E27FC236}">
              <a16:creationId xmlns:a16="http://schemas.microsoft.com/office/drawing/2014/main" id="{00000000-0008-0000-0600-000081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410" name="Text Box 4">
          <a:extLst>
            <a:ext uri="{FF2B5EF4-FFF2-40B4-BE49-F238E27FC236}">
              <a16:creationId xmlns:a16="http://schemas.microsoft.com/office/drawing/2014/main" id="{00000000-0008-0000-0600-000082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411" name="Text Box 5">
          <a:extLst>
            <a:ext uri="{FF2B5EF4-FFF2-40B4-BE49-F238E27FC236}">
              <a16:creationId xmlns:a16="http://schemas.microsoft.com/office/drawing/2014/main" id="{00000000-0008-0000-0600-000083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412" name="Text Box 14">
          <a:extLst>
            <a:ext uri="{FF2B5EF4-FFF2-40B4-BE49-F238E27FC236}">
              <a16:creationId xmlns:a16="http://schemas.microsoft.com/office/drawing/2014/main" id="{00000000-0008-0000-0600-000084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413" name="Text Box 15">
          <a:extLst>
            <a:ext uri="{FF2B5EF4-FFF2-40B4-BE49-F238E27FC236}">
              <a16:creationId xmlns:a16="http://schemas.microsoft.com/office/drawing/2014/main" id="{00000000-0008-0000-0600-000085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414" name="Text Box 4">
          <a:extLst>
            <a:ext uri="{FF2B5EF4-FFF2-40B4-BE49-F238E27FC236}">
              <a16:creationId xmlns:a16="http://schemas.microsoft.com/office/drawing/2014/main" id="{00000000-0008-0000-0600-000086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415" name="Text Box 5">
          <a:extLst>
            <a:ext uri="{FF2B5EF4-FFF2-40B4-BE49-F238E27FC236}">
              <a16:creationId xmlns:a16="http://schemas.microsoft.com/office/drawing/2014/main" id="{00000000-0008-0000-0600-000087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416" name="Text Box 14">
          <a:extLst>
            <a:ext uri="{FF2B5EF4-FFF2-40B4-BE49-F238E27FC236}">
              <a16:creationId xmlns:a16="http://schemas.microsoft.com/office/drawing/2014/main" id="{00000000-0008-0000-0600-000088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417" name="Text Box 15">
          <a:extLst>
            <a:ext uri="{FF2B5EF4-FFF2-40B4-BE49-F238E27FC236}">
              <a16:creationId xmlns:a16="http://schemas.microsoft.com/office/drawing/2014/main" id="{00000000-0008-0000-0600-000089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418" name="Text Box 4">
          <a:extLst>
            <a:ext uri="{FF2B5EF4-FFF2-40B4-BE49-F238E27FC236}">
              <a16:creationId xmlns:a16="http://schemas.microsoft.com/office/drawing/2014/main" id="{00000000-0008-0000-0600-00008A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419" name="Text Box 5">
          <a:extLst>
            <a:ext uri="{FF2B5EF4-FFF2-40B4-BE49-F238E27FC236}">
              <a16:creationId xmlns:a16="http://schemas.microsoft.com/office/drawing/2014/main" id="{00000000-0008-0000-0600-00008B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420" name="Text Box 14">
          <a:extLst>
            <a:ext uri="{FF2B5EF4-FFF2-40B4-BE49-F238E27FC236}">
              <a16:creationId xmlns:a16="http://schemas.microsoft.com/office/drawing/2014/main" id="{00000000-0008-0000-0600-00008C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421" name="Text Box 15">
          <a:extLst>
            <a:ext uri="{FF2B5EF4-FFF2-40B4-BE49-F238E27FC236}">
              <a16:creationId xmlns:a16="http://schemas.microsoft.com/office/drawing/2014/main" id="{00000000-0008-0000-0600-00008D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422" name="Text Box 4">
          <a:extLst>
            <a:ext uri="{FF2B5EF4-FFF2-40B4-BE49-F238E27FC236}">
              <a16:creationId xmlns:a16="http://schemas.microsoft.com/office/drawing/2014/main" id="{00000000-0008-0000-0600-00008E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423" name="Text Box 5">
          <a:extLst>
            <a:ext uri="{FF2B5EF4-FFF2-40B4-BE49-F238E27FC236}">
              <a16:creationId xmlns:a16="http://schemas.microsoft.com/office/drawing/2014/main" id="{00000000-0008-0000-0600-00008F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424" name="Text Box 14">
          <a:extLst>
            <a:ext uri="{FF2B5EF4-FFF2-40B4-BE49-F238E27FC236}">
              <a16:creationId xmlns:a16="http://schemas.microsoft.com/office/drawing/2014/main" id="{00000000-0008-0000-0600-000090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75</xdr:row>
      <xdr:rowOff>30480</xdr:rowOff>
    </xdr:to>
    <xdr:sp macro="" textlink="">
      <xdr:nvSpPr>
        <xdr:cNvPr id="1425" name="Text Box 15">
          <a:extLst>
            <a:ext uri="{FF2B5EF4-FFF2-40B4-BE49-F238E27FC236}">
              <a16:creationId xmlns:a16="http://schemas.microsoft.com/office/drawing/2014/main" id="{00000000-0008-0000-0600-000091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26" name="Text Box 4">
          <a:extLst>
            <a:ext uri="{FF2B5EF4-FFF2-40B4-BE49-F238E27FC236}">
              <a16:creationId xmlns:a16="http://schemas.microsoft.com/office/drawing/2014/main" id="{00000000-0008-0000-0600-000092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27" name="Text Box 5">
          <a:extLst>
            <a:ext uri="{FF2B5EF4-FFF2-40B4-BE49-F238E27FC236}">
              <a16:creationId xmlns:a16="http://schemas.microsoft.com/office/drawing/2014/main" id="{00000000-0008-0000-0600-000093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28" name="Text Box 14">
          <a:extLst>
            <a:ext uri="{FF2B5EF4-FFF2-40B4-BE49-F238E27FC236}">
              <a16:creationId xmlns:a16="http://schemas.microsoft.com/office/drawing/2014/main" id="{00000000-0008-0000-0600-000094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29" name="Text Box 15">
          <a:extLst>
            <a:ext uri="{FF2B5EF4-FFF2-40B4-BE49-F238E27FC236}">
              <a16:creationId xmlns:a16="http://schemas.microsoft.com/office/drawing/2014/main" id="{00000000-0008-0000-0600-000095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30" name="Text Box 4">
          <a:extLst>
            <a:ext uri="{FF2B5EF4-FFF2-40B4-BE49-F238E27FC236}">
              <a16:creationId xmlns:a16="http://schemas.microsoft.com/office/drawing/2014/main" id="{00000000-0008-0000-0600-000096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31" name="Text Box 5">
          <a:extLst>
            <a:ext uri="{FF2B5EF4-FFF2-40B4-BE49-F238E27FC236}">
              <a16:creationId xmlns:a16="http://schemas.microsoft.com/office/drawing/2014/main" id="{00000000-0008-0000-0600-000097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32" name="Text Box 14">
          <a:extLst>
            <a:ext uri="{FF2B5EF4-FFF2-40B4-BE49-F238E27FC236}">
              <a16:creationId xmlns:a16="http://schemas.microsoft.com/office/drawing/2014/main" id="{00000000-0008-0000-0600-000098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33" name="Text Box 15">
          <a:extLst>
            <a:ext uri="{FF2B5EF4-FFF2-40B4-BE49-F238E27FC236}">
              <a16:creationId xmlns:a16="http://schemas.microsoft.com/office/drawing/2014/main" id="{00000000-0008-0000-0600-000099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34" name="Text Box 4">
          <a:extLst>
            <a:ext uri="{FF2B5EF4-FFF2-40B4-BE49-F238E27FC236}">
              <a16:creationId xmlns:a16="http://schemas.microsoft.com/office/drawing/2014/main" id="{00000000-0008-0000-0600-00009A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35" name="Text Box 5">
          <a:extLst>
            <a:ext uri="{FF2B5EF4-FFF2-40B4-BE49-F238E27FC236}">
              <a16:creationId xmlns:a16="http://schemas.microsoft.com/office/drawing/2014/main" id="{00000000-0008-0000-0600-00009B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36" name="Text Box 14">
          <a:extLst>
            <a:ext uri="{FF2B5EF4-FFF2-40B4-BE49-F238E27FC236}">
              <a16:creationId xmlns:a16="http://schemas.microsoft.com/office/drawing/2014/main" id="{00000000-0008-0000-0600-00009C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37" name="Text Box 15">
          <a:extLst>
            <a:ext uri="{FF2B5EF4-FFF2-40B4-BE49-F238E27FC236}">
              <a16:creationId xmlns:a16="http://schemas.microsoft.com/office/drawing/2014/main" id="{00000000-0008-0000-0600-00009D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38" name="Text Box 4">
          <a:extLst>
            <a:ext uri="{FF2B5EF4-FFF2-40B4-BE49-F238E27FC236}">
              <a16:creationId xmlns:a16="http://schemas.microsoft.com/office/drawing/2014/main" id="{00000000-0008-0000-0600-00009E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39" name="Text Box 5">
          <a:extLst>
            <a:ext uri="{FF2B5EF4-FFF2-40B4-BE49-F238E27FC236}">
              <a16:creationId xmlns:a16="http://schemas.microsoft.com/office/drawing/2014/main" id="{00000000-0008-0000-0600-00009F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40" name="Text Box 14">
          <a:extLst>
            <a:ext uri="{FF2B5EF4-FFF2-40B4-BE49-F238E27FC236}">
              <a16:creationId xmlns:a16="http://schemas.microsoft.com/office/drawing/2014/main" id="{00000000-0008-0000-0600-0000A0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41" name="Text Box 15">
          <a:extLst>
            <a:ext uri="{FF2B5EF4-FFF2-40B4-BE49-F238E27FC236}">
              <a16:creationId xmlns:a16="http://schemas.microsoft.com/office/drawing/2014/main" id="{00000000-0008-0000-0600-0000A1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42" name="Text Box 4">
          <a:extLst>
            <a:ext uri="{FF2B5EF4-FFF2-40B4-BE49-F238E27FC236}">
              <a16:creationId xmlns:a16="http://schemas.microsoft.com/office/drawing/2014/main" id="{00000000-0008-0000-0600-0000A2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43" name="Text Box 5">
          <a:extLst>
            <a:ext uri="{FF2B5EF4-FFF2-40B4-BE49-F238E27FC236}">
              <a16:creationId xmlns:a16="http://schemas.microsoft.com/office/drawing/2014/main" id="{00000000-0008-0000-0600-0000A3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44" name="Text Box 14">
          <a:extLst>
            <a:ext uri="{FF2B5EF4-FFF2-40B4-BE49-F238E27FC236}">
              <a16:creationId xmlns:a16="http://schemas.microsoft.com/office/drawing/2014/main" id="{00000000-0008-0000-0600-0000A4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45" name="Text Box 15">
          <a:extLst>
            <a:ext uri="{FF2B5EF4-FFF2-40B4-BE49-F238E27FC236}">
              <a16:creationId xmlns:a16="http://schemas.microsoft.com/office/drawing/2014/main" id="{00000000-0008-0000-0600-0000A5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46" name="Text Box 4">
          <a:extLst>
            <a:ext uri="{FF2B5EF4-FFF2-40B4-BE49-F238E27FC236}">
              <a16:creationId xmlns:a16="http://schemas.microsoft.com/office/drawing/2014/main" id="{00000000-0008-0000-0600-0000A6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47" name="Text Box 5">
          <a:extLst>
            <a:ext uri="{FF2B5EF4-FFF2-40B4-BE49-F238E27FC236}">
              <a16:creationId xmlns:a16="http://schemas.microsoft.com/office/drawing/2014/main" id="{00000000-0008-0000-0600-0000A7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48" name="Text Box 14">
          <a:extLst>
            <a:ext uri="{FF2B5EF4-FFF2-40B4-BE49-F238E27FC236}">
              <a16:creationId xmlns:a16="http://schemas.microsoft.com/office/drawing/2014/main" id="{00000000-0008-0000-0600-0000A8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49" name="Text Box 15">
          <a:extLst>
            <a:ext uri="{FF2B5EF4-FFF2-40B4-BE49-F238E27FC236}">
              <a16:creationId xmlns:a16="http://schemas.microsoft.com/office/drawing/2014/main" id="{00000000-0008-0000-0600-0000A9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50" name="Text Box 4">
          <a:extLst>
            <a:ext uri="{FF2B5EF4-FFF2-40B4-BE49-F238E27FC236}">
              <a16:creationId xmlns:a16="http://schemas.microsoft.com/office/drawing/2014/main" id="{00000000-0008-0000-0600-0000AA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51" name="Text Box 5">
          <a:extLst>
            <a:ext uri="{FF2B5EF4-FFF2-40B4-BE49-F238E27FC236}">
              <a16:creationId xmlns:a16="http://schemas.microsoft.com/office/drawing/2014/main" id="{00000000-0008-0000-0600-0000AB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52" name="Text Box 14">
          <a:extLst>
            <a:ext uri="{FF2B5EF4-FFF2-40B4-BE49-F238E27FC236}">
              <a16:creationId xmlns:a16="http://schemas.microsoft.com/office/drawing/2014/main" id="{00000000-0008-0000-0600-0000AC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53" name="Text Box 15">
          <a:extLst>
            <a:ext uri="{FF2B5EF4-FFF2-40B4-BE49-F238E27FC236}">
              <a16:creationId xmlns:a16="http://schemas.microsoft.com/office/drawing/2014/main" id="{00000000-0008-0000-0600-0000AD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54" name="Text Box 4">
          <a:extLst>
            <a:ext uri="{FF2B5EF4-FFF2-40B4-BE49-F238E27FC236}">
              <a16:creationId xmlns:a16="http://schemas.microsoft.com/office/drawing/2014/main" id="{00000000-0008-0000-0600-0000AE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55" name="Text Box 5">
          <a:extLst>
            <a:ext uri="{FF2B5EF4-FFF2-40B4-BE49-F238E27FC236}">
              <a16:creationId xmlns:a16="http://schemas.microsoft.com/office/drawing/2014/main" id="{00000000-0008-0000-0600-0000AF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56" name="Text Box 14">
          <a:extLst>
            <a:ext uri="{FF2B5EF4-FFF2-40B4-BE49-F238E27FC236}">
              <a16:creationId xmlns:a16="http://schemas.microsoft.com/office/drawing/2014/main" id="{00000000-0008-0000-0600-0000B0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57" name="Text Box 15">
          <a:extLst>
            <a:ext uri="{FF2B5EF4-FFF2-40B4-BE49-F238E27FC236}">
              <a16:creationId xmlns:a16="http://schemas.microsoft.com/office/drawing/2014/main" id="{00000000-0008-0000-0600-0000B1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58" name="Text Box 4">
          <a:extLst>
            <a:ext uri="{FF2B5EF4-FFF2-40B4-BE49-F238E27FC236}">
              <a16:creationId xmlns:a16="http://schemas.microsoft.com/office/drawing/2014/main" id="{00000000-0008-0000-0600-0000B2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59" name="Text Box 5">
          <a:extLst>
            <a:ext uri="{FF2B5EF4-FFF2-40B4-BE49-F238E27FC236}">
              <a16:creationId xmlns:a16="http://schemas.microsoft.com/office/drawing/2014/main" id="{00000000-0008-0000-0600-0000B3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60" name="Text Box 14">
          <a:extLst>
            <a:ext uri="{FF2B5EF4-FFF2-40B4-BE49-F238E27FC236}">
              <a16:creationId xmlns:a16="http://schemas.microsoft.com/office/drawing/2014/main" id="{00000000-0008-0000-0600-0000B4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61" name="Text Box 15">
          <a:extLst>
            <a:ext uri="{FF2B5EF4-FFF2-40B4-BE49-F238E27FC236}">
              <a16:creationId xmlns:a16="http://schemas.microsoft.com/office/drawing/2014/main" id="{00000000-0008-0000-0600-0000B5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62" name="Text Box 4">
          <a:extLst>
            <a:ext uri="{FF2B5EF4-FFF2-40B4-BE49-F238E27FC236}">
              <a16:creationId xmlns:a16="http://schemas.microsoft.com/office/drawing/2014/main" id="{00000000-0008-0000-0600-0000B6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63" name="Text Box 5">
          <a:extLst>
            <a:ext uri="{FF2B5EF4-FFF2-40B4-BE49-F238E27FC236}">
              <a16:creationId xmlns:a16="http://schemas.microsoft.com/office/drawing/2014/main" id="{00000000-0008-0000-0600-0000B7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64" name="Text Box 14">
          <a:extLst>
            <a:ext uri="{FF2B5EF4-FFF2-40B4-BE49-F238E27FC236}">
              <a16:creationId xmlns:a16="http://schemas.microsoft.com/office/drawing/2014/main" id="{00000000-0008-0000-0600-0000B8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65" name="Text Box 15">
          <a:extLst>
            <a:ext uri="{FF2B5EF4-FFF2-40B4-BE49-F238E27FC236}">
              <a16:creationId xmlns:a16="http://schemas.microsoft.com/office/drawing/2014/main" id="{00000000-0008-0000-0600-0000B9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66" name="Text Box 4">
          <a:extLst>
            <a:ext uri="{FF2B5EF4-FFF2-40B4-BE49-F238E27FC236}">
              <a16:creationId xmlns:a16="http://schemas.microsoft.com/office/drawing/2014/main" id="{00000000-0008-0000-0600-0000BA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67" name="Text Box 5">
          <a:extLst>
            <a:ext uri="{FF2B5EF4-FFF2-40B4-BE49-F238E27FC236}">
              <a16:creationId xmlns:a16="http://schemas.microsoft.com/office/drawing/2014/main" id="{00000000-0008-0000-0600-0000BB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68" name="Text Box 14">
          <a:extLst>
            <a:ext uri="{FF2B5EF4-FFF2-40B4-BE49-F238E27FC236}">
              <a16:creationId xmlns:a16="http://schemas.microsoft.com/office/drawing/2014/main" id="{00000000-0008-0000-0600-0000BC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69" name="Text Box 15">
          <a:extLst>
            <a:ext uri="{FF2B5EF4-FFF2-40B4-BE49-F238E27FC236}">
              <a16:creationId xmlns:a16="http://schemas.microsoft.com/office/drawing/2014/main" id="{00000000-0008-0000-0600-0000BD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70" name="Text Box 4">
          <a:extLst>
            <a:ext uri="{FF2B5EF4-FFF2-40B4-BE49-F238E27FC236}">
              <a16:creationId xmlns:a16="http://schemas.microsoft.com/office/drawing/2014/main" id="{00000000-0008-0000-0600-0000BE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71" name="Text Box 5">
          <a:extLst>
            <a:ext uri="{FF2B5EF4-FFF2-40B4-BE49-F238E27FC236}">
              <a16:creationId xmlns:a16="http://schemas.microsoft.com/office/drawing/2014/main" id="{00000000-0008-0000-0600-0000BF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72" name="Text Box 14">
          <a:extLst>
            <a:ext uri="{FF2B5EF4-FFF2-40B4-BE49-F238E27FC236}">
              <a16:creationId xmlns:a16="http://schemas.microsoft.com/office/drawing/2014/main" id="{00000000-0008-0000-0600-0000C0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73" name="Text Box 15">
          <a:extLst>
            <a:ext uri="{FF2B5EF4-FFF2-40B4-BE49-F238E27FC236}">
              <a16:creationId xmlns:a16="http://schemas.microsoft.com/office/drawing/2014/main" id="{00000000-0008-0000-0600-0000C1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74" name="Text Box 4">
          <a:extLst>
            <a:ext uri="{FF2B5EF4-FFF2-40B4-BE49-F238E27FC236}">
              <a16:creationId xmlns:a16="http://schemas.microsoft.com/office/drawing/2014/main" id="{00000000-0008-0000-0600-0000C2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75" name="Text Box 5">
          <a:extLst>
            <a:ext uri="{FF2B5EF4-FFF2-40B4-BE49-F238E27FC236}">
              <a16:creationId xmlns:a16="http://schemas.microsoft.com/office/drawing/2014/main" id="{00000000-0008-0000-0600-0000C3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76" name="Text Box 14">
          <a:extLst>
            <a:ext uri="{FF2B5EF4-FFF2-40B4-BE49-F238E27FC236}">
              <a16:creationId xmlns:a16="http://schemas.microsoft.com/office/drawing/2014/main" id="{00000000-0008-0000-0600-0000C4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77" name="Text Box 15">
          <a:extLst>
            <a:ext uri="{FF2B5EF4-FFF2-40B4-BE49-F238E27FC236}">
              <a16:creationId xmlns:a16="http://schemas.microsoft.com/office/drawing/2014/main" id="{00000000-0008-0000-0600-0000C5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78" name="Text Box 4">
          <a:extLst>
            <a:ext uri="{FF2B5EF4-FFF2-40B4-BE49-F238E27FC236}">
              <a16:creationId xmlns:a16="http://schemas.microsoft.com/office/drawing/2014/main" id="{00000000-0008-0000-0600-0000C6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79" name="Text Box 5">
          <a:extLst>
            <a:ext uri="{FF2B5EF4-FFF2-40B4-BE49-F238E27FC236}">
              <a16:creationId xmlns:a16="http://schemas.microsoft.com/office/drawing/2014/main" id="{00000000-0008-0000-0600-0000C7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80" name="Text Box 14">
          <a:extLst>
            <a:ext uri="{FF2B5EF4-FFF2-40B4-BE49-F238E27FC236}">
              <a16:creationId xmlns:a16="http://schemas.microsoft.com/office/drawing/2014/main" id="{00000000-0008-0000-0600-0000C8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81" name="Text Box 15">
          <a:extLst>
            <a:ext uri="{FF2B5EF4-FFF2-40B4-BE49-F238E27FC236}">
              <a16:creationId xmlns:a16="http://schemas.microsoft.com/office/drawing/2014/main" id="{00000000-0008-0000-0600-0000C9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82" name="Text Box 4">
          <a:extLst>
            <a:ext uri="{FF2B5EF4-FFF2-40B4-BE49-F238E27FC236}">
              <a16:creationId xmlns:a16="http://schemas.microsoft.com/office/drawing/2014/main" id="{00000000-0008-0000-0600-0000CA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83" name="Text Box 5">
          <a:extLst>
            <a:ext uri="{FF2B5EF4-FFF2-40B4-BE49-F238E27FC236}">
              <a16:creationId xmlns:a16="http://schemas.microsoft.com/office/drawing/2014/main" id="{00000000-0008-0000-0600-0000CB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84" name="Text Box 14">
          <a:extLst>
            <a:ext uri="{FF2B5EF4-FFF2-40B4-BE49-F238E27FC236}">
              <a16:creationId xmlns:a16="http://schemas.microsoft.com/office/drawing/2014/main" id="{00000000-0008-0000-0600-0000CC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85" name="Text Box 15">
          <a:extLst>
            <a:ext uri="{FF2B5EF4-FFF2-40B4-BE49-F238E27FC236}">
              <a16:creationId xmlns:a16="http://schemas.microsoft.com/office/drawing/2014/main" id="{00000000-0008-0000-0600-0000CD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86" name="Text Box 4">
          <a:extLst>
            <a:ext uri="{FF2B5EF4-FFF2-40B4-BE49-F238E27FC236}">
              <a16:creationId xmlns:a16="http://schemas.microsoft.com/office/drawing/2014/main" id="{00000000-0008-0000-0600-0000CE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87" name="Text Box 5">
          <a:extLst>
            <a:ext uri="{FF2B5EF4-FFF2-40B4-BE49-F238E27FC236}">
              <a16:creationId xmlns:a16="http://schemas.microsoft.com/office/drawing/2014/main" id="{00000000-0008-0000-0600-0000CF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88" name="Text Box 14">
          <a:extLst>
            <a:ext uri="{FF2B5EF4-FFF2-40B4-BE49-F238E27FC236}">
              <a16:creationId xmlns:a16="http://schemas.microsoft.com/office/drawing/2014/main" id="{00000000-0008-0000-0600-0000D0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89" name="Text Box 15">
          <a:extLst>
            <a:ext uri="{FF2B5EF4-FFF2-40B4-BE49-F238E27FC236}">
              <a16:creationId xmlns:a16="http://schemas.microsoft.com/office/drawing/2014/main" id="{00000000-0008-0000-0600-0000D1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90" name="Text Box 4">
          <a:extLst>
            <a:ext uri="{FF2B5EF4-FFF2-40B4-BE49-F238E27FC236}">
              <a16:creationId xmlns:a16="http://schemas.microsoft.com/office/drawing/2014/main" id="{00000000-0008-0000-0600-0000D2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91" name="Text Box 5">
          <a:extLst>
            <a:ext uri="{FF2B5EF4-FFF2-40B4-BE49-F238E27FC236}">
              <a16:creationId xmlns:a16="http://schemas.microsoft.com/office/drawing/2014/main" id="{00000000-0008-0000-0600-0000D3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92" name="Text Box 14">
          <a:extLst>
            <a:ext uri="{FF2B5EF4-FFF2-40B4-BE49-F238E27FC236}">
              <a16:creationId xmlns:a16="http://schemas.microsoft.com/office/drawing/2014/main" id="{00000000-0008-0000-0600-0000D4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93" name="Text Box 15">
          <a:extLst>
            <a:ext uri="{FF2B5EF4-FFF2-40B4-BE49-F238E27FC236}">
              <a16:creationId xmlns:a16="http://schemas.microsoft.com/office/drawing/2014/main" id="{00000000-0008-0000-0600-0000D5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94" name="Text Box 4">
          <a:extLst>
            <a:ext uri="{FF2B5EF4-FFF2-40B4-BE49-F238E27FC236}">
              <a16:creationId xmlns:a16="http://schemas.microsoft.com/office/drawing/2014/main" id="{00000000-0008-0000-0600-0000D6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95" name="Text Box 5">
          <a:extLst>
            <a:ext uri="{FF2B5EF4-FFF2-40B4-BE49-F238E27FC236}">
              <a16:creationId xmlns:a16="http://schemas.microsoft.com/office/drawing/2014/main" id="{00000000-0008-0000-0600-0000D7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96" name="Text Box 14">
          <a:extLst>
            <a:ext uri="{FF2B5EF4-FFF2-40B4-BE49-F238E27FC236}">
              <a16:creationId xmlns:a16="http://schemas.microsoft.com/office/drawing/2014/main" id="{00000000-0008-0000-0600-0000D8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97" name="Text Box 15">
          <a:extLst>
            <a:ext uri="{FF2B5EF4-FFF2-40B4-BE49-F238E27FC236}">
              <a16:creationId xmlns:a16="http://schemas.microsoft.com/office/drawing/2014/main" id="{00000000-0008-0000-0600-0000D9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98" name="Text Box 4">
          <a:extLst>
            <a:ext uri="{FF2B5EF4-FFF2-40B4-BE49-F238E27FC236}">
              <a16:creationId xmlns:a16="http://schemas.microsoft.com/office/drawing/2014/main" id="{00000000-0008-0000-0600-0000DA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499" name="Text Box 5">
          <a:extLst>
            <a:ext uri="{FF2B5EF4-FFF2-40B4-BE49-F238E27FC236}">
              <a16:creationId xmlns:a16="http://schemas.microsoft.com/office/drawing/2014/main" id="{00000000-0008-0000-0600-0000DB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00" name="Text Box 14">
          <a:extLst>
            <a:ext uri="{FF2B5EF4-FFF2-40B4-BE49-F238E27FC236}">
              <a16:creationId xmlns:a16="http://schemas.microsoft.com/office/drawing/2014/main" id="{00000000-0008-0000-0600-0000DC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01" name="Text Box 15">
          <a:extLst>
            <a:ext uri="{FF2B5EF4-FFF2-40B4-BE49-F238E27FC236}">
              <a16:creationId xmlns:a16="http://schemas.microsoft.com/office/drawing/2014/main" id="{00000000-0008-0000-0600-0000DD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02" name="Text Box 4">
          <a:extLst>
            <a:ext uri="{FF2B5EF4-FFF2-40B4-BE49-F238E27FC236}">
              <a16:creationId xmlns:a16="http://schemas.microsoft.com/office/drawing/2014/main" id="{00000000-0008-0000-0600-0000DE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03" name="Text Box 5">
          <a:extLst>
            <a:ext uri="{FF2B5EF4-FFF2-40B4-BE49-F238E27FC236}">
              <a16:creationId xmlns:a16="http://schemas.microsoft.com/office/drawing/2014/main" id="{00000000-0008-0000-0600-0000DF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04" name="Text Box 14">
          <a:extLst>
            <a:ext uri="{FF2B5EF4-FFF2-40B4-BE49-F238E27FC236}">
              <a16:creationId xmlns:a16="http://schemas.microsoft.com/office/drawing/2014/main" id="{00000000-0008-0000-0600-0000E0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05" name="Text Box 15">
          <a:extLst>
            <a:ext uri="{FF2B5EF4-FFF2-40B4-BE49-F238E27FC236}">
              <a16:creationId xmlns:a16="http://schemas.microsoft.com/office/drawing/2014/main" id="{00000000-0008-0000-0600-0000E1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06" name="Text Box 4">
          <a:extLst>
            <a:ext uri="{FF2B5EF4-FFF2-40B4-BE49-F238E27FC236}">
              <a16:creationId xmlns:a16="http://schemas.microsoft.com/office/drawing/2014/main" id="{00000000-0008-0000-0600-0000E2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07" name="Text Box 5">
          <a:extLst>
            <a:ext uri="{FF2B5EF4-FFF2-40B4-BE49-F238E27FC236}">
              <a16:creationId xmlns:a16="http://schemas.microsoft.com/office/drawing/2014/main" id="{00000000-0008-0000-0600-0000E3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08" name="Text Box 14">
          <a:extLst>
            <a:ext uri="{FF2B5EF4-FFF2-40B4-BE49-F238E27FC236}">
              <a16:creationId xmlns:a16="http://schemas.microsoft.com/office/drawing/2014/main" id="{00000000-0008-0000-0600-0000E4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09" name="Text Box 15">
          <a:extLst>
            <a:ext uri="{FF2B5EF4-FFF2-40B4-BE49-F238E27FC236}">
              <a16:creationId xmlns:a16="http://schemas.microsoft.com/office/drawing/2014/main" id="{00000000-0008-0000-0600-0000E5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10" name="Text Box 4">
          <a:extLst>
            <a:ext uri="{FF2B5EF4-FFF2-40B4-BE49-F238E27FC236}">
              <a16:creationId xmlns:a16="http://schemas.microsoft.com/office/drawing/2014/main" id="{00000000-0008-0000-0600-0000E6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11" name="Text Box 5">
          <a:extLst>
            <a:ext uri="{FF2B5EF4-FFF2-40B4-BE49-F238E27FC236}">
              <a16:creationId xmlns:a16="http://schemas.microsoft.com/office/drawing/2014/main" id="{00000000-0008-0000-0600-0000E7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12" name="Text Box 14">
          <a:extLst>
            <a:ext uri="{FF2B5EF4-FFF2-40B4-BE49-F238E27FC236}">
              <a16:creationId xmlns:a16="http://schemas.microsoft.com/office/drawing/2014/main" id="{00000000-0008-0000-0600-0000E8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13" name="Text Box 15">
          <a:extLst>
            <a:ext uri="{FF2B5EF4-FFF2-40B4-BE49-F238E27FC236}">
              <a16:creationId xmlns:a16="http://schemas.microsoft.com/office/drawing/2014/main" id="{00000000-0008-0000-0600-0000E9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14" name="Text Box 4">
          <a:extLst>
            <a:ext uri="{FF2B5EF4-FFF2-40B4-BE49-F238E27FC236}">
              <a16:creationId xmlns:a16="http://schemas.microsoft.com/office/drawing/2014/main" id="{00000000-0008-0000-0600-0000EA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15" name="Text Box 5">
          <a:extLst>
            <a:ext uri="{FF2B5EF4-FFF2-40B4-BE49-F238E27FC236}">
              <a16:creationId xmlns:a16="http://schemas.microsoft.com/office/drawing/2014/main" id="{00000000-0008-0000-0600-0000EB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16" name="Text Box 14">
          <a:extLst>
            <a:ext uri="{FF2B5EF4-FFF2-40B4-BE49-F238E27FC236}">
              <a16:creationId xmlns:a16="http://schemas.microsoft.com/office/drawing/2014/main" id="{00000000-0008-0000-0600-0000EC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17" name="Text Box 15">
          <a:extLst>
            <a:ext uri="{FF2B5EF4-FFF2-40B4-BE49-F238E27FC236}">
              <a16:creationId xmlns:a16="http://schemas.microsoft.com/office/drawing/2014/main" id="{00000000-0008-0000-0600-0000ED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18" name="Text Box 4">
          <a:extLst>
            <a:ext uri="{FF2B5EF4-FFF2-40B4-BE49-F238E27FC236}">
              <a16:creationId xmlns:a16="http://schemas.microsoft.com/office/drawing/2014/main" id="{00000000-0008-0000-0600-0000EE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19" name="Text Box 5">
          <a:extLst>
            <a:ext uri="{FF2B5EF4-FFF2-40B4-BE49-F238E27FC236}">
              <a16:creationId xmlns:a16="http://schemas.microsoft.com/office/drawing/2014/main" id="{00000000-0008-0000-0600-0000EF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20" name="Text Box 14">
          <a:extLst>
            <a:ext uri="{FF2B5EF4-FFF2-40B4-BE49-F238E27FC236}">
              <a16:creationId xmlns:a16="http://schemas.microsoft.com/office/drawing/2014/main" id="{00000000-0008-0000-0600-0000F0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21" name="Text Box 15">
          <a:extLst>
            <a:ext uri="{FF2B5EF4-FFF2-40B4-BE49-F238E27FC236}">
              <a16:creationId xmlns:a16="http://schemas.microsoft.com/office/drawing/2014/main" id="{00000000-0008-0000-0600-0000F1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22" name="Text Box 4">
          <a:extLst>
            <a:ext uri="{FF2B5EF4-FFF2-40B4-BE49-F238E27FC236}">
              <a16:creationId xmlns:a16="http://schemas.microsoft.com/office/drawing/2014/main" id="{00000000-0008-0000-0600-0000F2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23" name="Text Box 5">
          <a:extLst>
            <a:ext uri="{FF2B5EF4-FFF2-40B4-BE49-F238E27FC236}">
              <a16:creationId xmlns:a16="http://schemas.microsoft.com/office/drawing/2014/main" id="{00000000-0008-0000-0600-0000F3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24" name="Text Box 14">
          <a:extLst>
            <a:ext uri="{FF2B5EF4-FFF2-40B4-BE49-F238E27FC236}">
              <a16:creationId xmlns:a16="http://schemas.microsoft.com/office/drawing/2014/main" id="{00000000-0008-0000-0600-0000F4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25" name="Text Box 15">
          <a:extLst>
            <a:ext uri="{FF2B5EF4-FFF2-40B4-BE49-F238E27FC236}">
              <a16:creationId xmlns:a16="http://schemas.microsoft.com/office/drawing/2014/main" id="{00000000-0008-0000-0600-0000F5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26" name="Text Box 4">
          <a:extLst>
            <a:ext uri="{FF2B5EF4-FFF2-40B4-BE49-F238E27FC236}">
              <a16:creationId xmlns:a16="http://schemas.microsoft.com/office/drawing/2014/main" id="{00000000-0008-0000-0600-0000F6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27" name="Text Box 5">
          <a:extLst>
            <a:ext uri="{FF2B5EF4-FFF2-40B4-BE49-F238E27FC236}">
              <a16:creationId xmlns:a16="http://schemas.microsoft.com/office/drawing/2014/main" id="{00000000-0008-0000-0600-0000F7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28" name="Text Box 14">
          <a:extLst>
            <a:ext uri="{FF2B5EF4-FFF2-40B4-BE49-F238E27FC236}">
              <a16:creationId xmlns:a16="http://schemas.microsoft.com/office/drawing/2014/main" id="{00000000-0008-0000-0600-0000F8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29" name="Text Box 15">
          <a:extLst>
            <a:ext uri="{FF2B5EF4-FFF2-40B4-BE49-F238E27FC236}">
              <a16:creationId xmlns:a16="http://schemas.microsoft.com/office/drawing/2014/main" id="{00000000-0008-0000-0600-0000F9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30" name="Text Box 4">
          <a:extLst>
            <a:ext uri="{FF2B5EF4-FFF2-40B4-BE49-F238E27FC236}">
              <a16:creationId xmlns:a16="http://schemas.microsoft.com/office/drawing/2014/main" id="{00000000-0008-0000-0600-0000FA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31" name="Text Box 5">
          <a:extLst>
            <a:ext uri="{FF2B5EF4-FFF2-40B4-BE49-F238E27FC236}">
              <a16:creationId xmlns:a16="http://schemas.microsoft.com/office/drawing/2014/main" id="{00000000-0008-0000-0600-0000FB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32" name="Text Box 14">
          <a:extLst>
            <a:ext uri="{FF2B5EF4-FFF2-40B4-BE49-F238E27FC236}">
              <a16:creationId xmlns:a16="http://schemas.microsoft.com/office/drawing/2014/main" id="{00000000-0008-0000-0600-0000FC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33" name="Text Box 15">
          <a:extLst>
            <a:ext uri="{FF2B5EF4-FFF2-40B4-BE49-F238E27FC236}">
              <a16:creationId xmlns:a16="http://schemas.microsoft.com/office/drawing/2014/main" id="{00000000-0008-0000-0600-0000FD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34" name="Text Box 4">
          <a:extLst>
            <a:ext uri="{FF2B5EF4-FFF2-40B4-BE49-F238E27FC236}">
              <a16:creationId xmlns:a16="http://schemas.microsoft.com/office/drawing/2014/main" id="{00000000-0008-0000-0600-0000FE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35" name="Text Box 5">
          <a:extLst>
            <a:ext uri="{FF2B5EF4-FFF2-40B4-BE49-F238E27FC236}">
              <a16:creationId xmlns:a16="http://schemas.microsoft.com/office/drawing/2014/main" id="{00000000-0008-0000-0600-0000FF05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36" name="Text Box 14">
          <a:extLst>
            <a:ext uri="{FF2B5EF4-FFF2-40B4-BE49-F238E27FC236}">
              <a16:creationId xmlns:a16="http://schemas.microsoft.com/office/drawing/2014/main" id="{00000000-0008-0000-0600-000000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37" name="Text Box 15">
          <a:extLst>
            <a:ext uri="{FF2B5EF4-FFF2-40B4-BE49-F238E27FC236}">
              <a16:creationId xmlns:a16="http://schemas.microsoft.com/office/drawing/2014/main" id="{00000000-0008-0000-0600-000001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38" name="Text Box 4">
          <a:extLst>
            <a:ext uri="{FF2B5EF4-FFF2-40B4-BE49-F238E27FC236}">
              <a16:creationId xmlns:a16="http://schemas.microsoft.com/office/drawing/2014/main" id="{00000000-0008-0000-0600-000002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39" name="Text Box 5">
          <a:extLst>
            <a:ext uri="{FF2B5EF4-FFF2-40B4-BE49-F238E27FC236}">
              <a16:creationId xmlns:a16="http://schemas.microsoft.com/office/drawing/2014/main" id="{00000000-0008-0000-0600-000003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40" name="Text Box 14">
          <a:extLst>
            <a:ext uri="{FF2B5EF4-FFF2-40B4-BE49-F238E27FC236}">
              <a16:creationId xmlns:a16="http://schemas.microsoft.com/office/drawing/2014/main" id="{00000000-0008-0000-0600-000004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41" name="Text Box 15">
          <a:extLst>
            <a:ext uri="{FF2B5EF4-FFF2-40B4-BE49-F238E27FC236}">
              <a16:creationId xmlns:a16="http://schemas.microsoft.com/office/drawing/2014/main" id="{00000000-0008-0000-0600-000005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42" name="Text Box 4">
          <a:extLst>
            <a:ext uri="{FF2B5EF4-FFF2-40B4-BE49-F238E27FC236}">
              <a16:creationId xmlns:a16="http://schemas.microsoft.com/office/drawing/2014/main" id="{00000000-0008-0000-0600-000006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43" name="Text Box 5">
          <a:extLst>
            <a:ext uri="{FF2B5EF4-FFF2-40B4-BE49-F238E27FC236}">
              <a16:creationId xmlns:a16="http://schemas.microsoft.com/office/drawing/2014/main" id="{00000000-0008-0000-0600-000007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44" name="Text Box 14">
          <a:extLst>
            <a:ext uri="{FF2B5EF4-FFF2-40B4-BE49-F238E27FC236}">
              <a16:creationId xmlns:a16="http://schemas.microsoft.com/office/drawing/2014/main" id="{00000000-0008-0000-0600-000008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45" name="Text Box 15">
          <a:extLst>
            <a:ext uri="{FF2B5EF4-FFF2-40B4-BE49-F238E27FC236}">
              <a16:creationId xmlns:a16="http://schemas.microsoft.com/office/drawing/2014/main" id="{00000000-0008-0000-0600-000009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46" name="Text Box 4">
          <a:extLst>
            <a:ext uri="{FF2B5EF4-FFF2-40B4-BE49-F238E27FC236}">
              <a16:creationId xmlns:a16="http://schemas.microsoft.com/office/drawing/2014/main" id="{00000000-0008-0000-0600-00000A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47" name="Text Box 5">
          <a:extLst>
            <a:ext uri="{FF2B5EF4-FFF2-40B4-BE49-F238E27FC236}">
              <a16:creationId xmlns:a16="http://schemas.microsoft.com/office/drawing/2014/main" id="{00000000-0008-0000-0600-00000B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48" name="Text Box 14">
          <a:extLst>
            <a:ext uri="{FF2B5EF4-FFF2-40B4-BE49-F238E27FC236}">
              <a16:creationId xmlns:a16="http://schemas.microsoft.com/office/drawing/2014/main" id="{00000000-0008-0000-0600-00000C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49" name="Text Box 15">
          <a:extLst>
            <a:ext uri="{FF2B5EF4-FFF2-40B4-BE49-F238E27FC236}">
              <a16:creationId xmlns:a16="http://schemas.microsoft.com/office/drawing/2014/main" id="{00000000-0008-0000-0600-00000D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50" name="Text Box 4">
          <a:extLst>
            <a:ext uri="{FF2B5EF4-FFF2-40B4-BE49-F238E27FC236}">
              <a16:creationId xmlns:a16="http://schemas.microsoft.com/office/drawing/2014/main" id="{00000000-0008-0000-0600-00000E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51" name="Text Box 5">
          <a:extLst>
            <a:ext uri="{FF2B5EF4-FFF2-40B4-BE49-F238E27FC236}">
              <a16:creationId xmlns:a16="http://schemas.microsoft.com/office/drawing/2014/main" id="{00000000-0008-0000-0600-00000F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52" name="Text Box 14">
          <a:extLst>
            <a:ext uri="{FF2B5EF4-FFF2-40B4-BE49-F238E27FC236}">
              <a16:creationId xmlns:a16="http://schemas.microsoft.com/office/drawing/2014/main" id="{00000000-0008-0000-0600-000010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53" name="Text Box 15">
          <a:extLst>
            <a:ext uri="{FF2B5EF4-FFF2-40B4-BE49-F238E27FC236}">
              <a16:creationId xmlns:a16="http://schemas.microsoft.com/office/drawing/2014/main" id="{00000000-0008-0000-0600-000011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54" name="Text Box 4">
          <a:extLst>
            <a:ext uri="{FF2B5EF4-FFF2-40B4-BE49-F238E27FC236}">
              <a16:creationId xmlns:a16="http://schemas.microsoft.com/office/drawing/2014/main" id="{00000000-0008-0000-0600-000012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55" name="Text Box 5">
          <a:extLst>
            <a:ext uri="{FF2B5EF4-FFF2-40B4-BE49-F238E27FC236}">
              <a16:creationId xmlns:a16="http://schemas.microsoft.com/office/drawing/2014/main" id="{00000000-0008-0000-0600-000013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56" name="Text Box 14">
          <a:extLst>
            <a:ext uri="{FF2B5EF4-FFF2-40B4-BE49-F238E27FC236}">
              <a16:creationId xmlns:a16="http://schemas.microsoft.com/office/drawing/2014/main" id="{00000000-0008-0000-0600-000014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57" name="Text Box 15">
          <a:extLst>
            <a:ext uri="{FF2B5EF4-FFF2-40B4-BE49-F238E27FC236}">
              <a16:creationId xmlns:a16="http://schemas.microsoft.com/office/drawing/2014/main" id="{00000000-0008-0000-0600-000015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58" name="Text Box 4">
          <a:extLst>
            <a:ext uri="{FF2B5EF4-FFF2-40B4-BE49-F238E27FC236}">
              <a16:creationId xmlns:a16="http://schemas.microsoft.com/office/drawing/2014/main" id="{00000000-0008-0000-0600-000016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59" name="Text Box 5">
          <a:extLst>
            <a:ext uri="{FF2B5EF4-FFF2-40B4-BE49-F238E27FC236}">
              <a16:creationId xmlns:a16="http://schemas.microsoft.com/office/drawing/2014/main" id="{00000000-0008-0000-0600-000017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60" name="Text Box 14">
          <a:extLst>
            <a:ext uri="{FF2B5EF4-FFF2-40B4-BE49-F238E27FC236}">
              <a16:creationId xmlns:a16="http://schemas.microsoft.com/office/drawing/2014/main" id="{00000000-0008-0000-0600-000018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61" name="Text Box 15">
          <a:extLst>
            <a:ext uri="{FF2B5EF4-FFF2-40B4-BE49-F238E27FC236}">
              <a16:creationId xmlns:a16="http://schemas.microsoft.com/office/drawing/2014/main" id="{00000000-0008-0000-0600-000019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62" name="Text Box 4">
          <a:extLst>
            <a:ext uri="{FF2B5EF4-FFF2-40B4-BE49-F238E27FC236}">
              <a16:creationId xmlns:a16="http://schemas.microsoft.com/office/drawing/2014/main" id="{00000000-0008-0000-0600-00001A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63" name="Text Box 5">
          <a:extLst>
            <a:ext uri="{FF2B5EF4-FFF2-40B4-BE49-F238E27FC236}">
              <a16:creationId xmlns:a16="http://schemas.microsoft.com/office/drawing/2014/main" id="{00000000-0008-0000-0600-00001B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64" name="Text Box 14">
          <a:extLst>
            <a:ext uri="{FF2B5EF4-FFF2-40B4-BE49-F238E27FC236}">
              <a16:creationId xmlns:a16="http://schemas.microsoft.com/office/drawing/2014/main" id="{00000000-0008-0000-0600-00001C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65" name="Text Box 15">
          <a:extLst>
            <a:ext uri="{FF2B5EF4-FFF2-40B4-BE49-F238E27FC236}">
              <a16:creationId xmlns:a16="http://schemas.microsoft.com/office/drawing/2014/main" id="{00000000-0008-0000-0600-00001D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66" name="Text Box 4">
          <a:extLst>
            <a:ext uri="{FF2B5EF4-FFF2-40B4-BE49-F238E27FC236}">
              <a16:creationId xmlns:a16="http://schemas.microsoft.com/office/drawing/2014/main" id="{00000000-0008-0000-0600-00001E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67" name="Text Box 5">
          <a:extLst>
            <a:ext uri="{FF2B5EF4-FFF2-40B4-BE49-F238E27FC236}">
              <a16:creationId xmlns:a16="http://schemas.microsoft.com/office/drawing/2014/main" id="{00000000-0008-0000-0600-00001F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68" name="Text Box 14">
          <a:extLst>
            <a:ext uri="{FF2B5EF4-FFF2-40B4-BE49-F238E27FC236}">
              <a16:creationId xmlns:a16="http://schemas.microsoft.com/office/drawing/2014/main" id="{00000000-0008-0000-0600-000020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69" name="Text Box 15">
          <a:extLst>
            <a:ext uri="{FF2B5EF4-FFF2-40B4-BE49-F238E27FC236}">
              <a16:creationId xmlns:a16="http://schemas.microsoft.com/office/drawing/2014/main" id="{00000000-0008-0000-0600-000021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70" name="Text Box 4">
          <a:extLst>
            <a:ext uri="{FF2B5EF4-FFF2-40B4-BE49-F238E27FC236}">
              <a16:creationId xmlns:a16="http://schemas.microsoft.com/office/drawing/2014/main" id="{00000000-0008-0000-0600-000022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71" name="Text Box 5">
          <a:extLst>
            <a:ext uri="{FF2B5EF4-FFF2-40B4-BE49-F238E27FC236}">
              <a16:creationId xmlns:a16="http://schemas.microsoft.com/office/drawing/2014/main" id="{00000000-0008-0000-0600-000023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72" name="Text Box 14">
          <a:extLst>
            <a:ext uri="{FF2B5EF4-FFF2-40B4-BE49-F238E27FC236}">
              <a16:creationId xmlns:a16="http://schemas.microsoft.com/office/drawing/2014/main" id="{00000000-0008-0000-0600-000024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73" name="Text Box 15">
          <a:extLst>
            <a:ext uri="{FF2B5EF4-FFF2-40B4-BE49-F238E27FC236}">
              <a16:creationId xmlns:a16="http://schemas.microsoft.com/office/drawing/2014/main" id="{00000000-0008-0000-0600-000025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74" name="Text Box 4">
          <a:extLst>
            <a:ext uri="{FF2B5EF4-FFF2-40B4-BE49-F238E27FC236}">
              <a16:creationId xmlns:a16="http://schemas.microsoft.com/office/drawing/2014/main" id="{00000000-0008-0000-0600-000026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75" name="Text Box 5">
          <a:extLst>
            <a:ext uri="{FF2B5EF4-FFF2-40B4-BE49-F238E27FC236}">
              <a16:creationId xmlns:a16="http://schemas.microsoft.com/office/drawing/2014/main" id="{00000000-0008-0000-0600-000027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76" name="Text Box 14">
          <a:extLst>
            <a:ext uri="{FF2B5EF4-FFF2-40B4-BE49-F238E27FC236}">
              <a16:creationId xmlns:a16="http://schemas.microsoft.com/office/drawing/2014/main" id="{00000000-0008-0000-0600-000028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77" name="Text Box 15">
          <a:extLst>
            <a:ext uri="{FF2B5EF4-FFF2-40B4-BE49-F238E27FC236}">
              <a16:creationId xmlns:a16="http://schemas.microsoft.com/office/drawing/2014/main" id="{00000000-0008-0000-0600-000029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78" name="Text Box 4">
          <a:extLst>
            <a:ext uri="{FF2B5EF4-FFF2-40B4-BE49-F238E27FC236}">
              <a16:creationId xmlns:a16="http://schemas.microsoft.com/office/drawing/2014/main" id="{00000000-0008-0000-0600-00002A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79" name="Text Box 5">
          <a:extLst>
            <a:ext uri="{FF2B5EF4-FFF2-40B4-BE49-F238E27FC236}">
              <a16:creationId xmlns:a16="http://schemas.microsoft.com/office/drawing/2014/main" id="{00000000-0008-0000-0600-00002B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80" name="Text Box 14">
          <a:extLst>
            <a:ext uri="{FF2B5EF4-FFF2-40B4-BE49-F238E27FC236}">
              <a16:creationId xmlns:a16="http://schemas.microsoft.com/office/drawing/2014/main" id="{00000000-0008-0000-0600-00002C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81" name="Text Box 15">
          <a:extLst>
            <a:ext uri="{FF2B5EF4-FFF2-40B4-BE49-F238E27FC236}">
              <a16:creationId xmlns:a16="http://schemas.microsoft.com/office/drawing/2014/main" id="{00000000-0008-0000-0600-00002D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82" name="Text Box 4">
          <a:extLst>
            <a:ext uri="{FF2B5EF4-FFF2-40B4-BE49-F238E27FC236}">
              <a16:creationId xmlns:a16="http://schemas.microsoft.com/office/drawing/2014/main" id="{00000000-0008-0000-0600-00002E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83" name="Text Box 5">
          <a:extLst>
            <a:ext uri="{FF2B5EF4-FFF2-40B4-BE49-F238E27FC236}">
              <a16:creationId xmlns:a16="http://schemas.microsoft.com/office/drawing/2014/main" id="{00000000-0008-0000-0600-00002F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84" name="Text Box 14">
          <a:extLst>
            <a:ext uri="{FF2B5EF4-FFF2-40B4-BE49-F238E27FC236}">
              <a16:creationId xmlns:a16="http://schemas.microsoft.com/office/drawing/2014/main" id="{00000000-0008-0000-0600-000030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85" name="Text Box 15">
          <a:extLst>
            <a:ext uri="{FF2B5EF4-FFF2-40B4-BE49-F238E27FC236}">
              <a16:creationId xmlns:a16="http://schemas.microsoft.com/office/drawing/2014/main" id="{00000000-0008-0000-0600-000031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86" name="Text Box 4">
          <a:extLst>
            <a:ext uri="{FF2B5EF4-FFF2-40B4-BE49-F238E27FC236}">
              <a16:creationId xmlns:a16="http://schemas.microsoft.com/office/drawing/2014/main" id="{00000000-0008-0000-0600-000032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87" name="Text Box 5">
          <a:extLst>
            <a:ext uri="{FF2B5EF4-FFF2-40B4-BE49-F238E27FC236}">
              <a16:creationId xmlns:a16="http://schemas.microsoft.com/office/drawing/2014/main" id="{00000000-0008-0000-0600-000033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88" name="Text Box 14">
          <a:extLst>
            <a:ext uri="{FF2B5EF4-FFF2-40B4-BE49-F238E27FC236}">
              <a16:creationId xmlns:a16="http://schemas.microsoft.com/office/drawing/2014/main" id="{00000000-0008-0000-0600-000034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89" name="Text Box 15">
          <a:extLst>
            <a:ext uri="{FF2B5EF4-FFF2-40B4-BE49-F238E27FC236}">
              <a16:creationId xmlns:a16="http://schemas.microsoft.com/office/drawing/2014/main" id="{00000000-0008-0000-0600-000035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90" name="Text Box 4">
          <a:extLst>
            <a:ext uri="{FF2B5EF4-FFF2-40B4-BE49-F238E27FC236}">
              <a16:creationId xmlns:a16="http://schemas.microsoft.com/office/drawing/2014/main" id="{00000000-0008-0000-0600-000036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91" name="Text Box 5">
          <a:extLst>
            <a:ext uri="{FF2B5EF4-FFF2-40B4-BE49-F238E27FC236}">
              <a16:creationId xmlns:a16="http://schemas.microsoft.com/office/drawing/2014/main" id="{00000000-0008-0000-0600-000037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92" name="Text Box 14">
          <a:extLst>
            <a:ext uri="{FF2B5EF4-FFF2-40B4-BE49-F238E27FC236}">
              <a16:creationId xmlns:a16="http://schemas.microsoft.com/office/drawing/2014/main" id="{00000000-0008-0000-0600-000038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93" name="Text Box 15">
          <a:extLst>
            <a:ext uri="{FF2B5EF4-FFF2-40B4-BE49-F238E27FC236}">
              <a16:creationId xmlns:a16="http://schemas.microsoft.com/office/drawing/2014/main" id="{00000000-0008-0000-0600-000039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94" name="Text Box 4">
          <a:extLst>
            <a:ext uri="{FF2B5EF4-FFF2-40B4-BE49-F238E27FC236}">
              <a16:creationId xmlns:a16="http://schemas.microsoft.com/office/drawing/2014/main" id="{00000000-0008-0000-0600-00003A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95" name="Text Box 5">
          <a:extLst>
            <a:ext uri="{FF2B5EF4-FFF2-40B4-BE49-F238E27FC236}">
              <a16:creationId xmlns:a16="http://schemas.microsoft.com/office/drawing/2014/main" id="{00000000-0008-0000-0600-00003B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96" name="Text Box 14">
          <a:extLst>
            <a:ext uri="{FF2B5EF4-FFF2-40B4-BE49-F238E27FC236}">
              <a16:creationId xmlns:a16="http://schemas.microsoft.com/office/drawing/2014/main" id="{00000000-0008-0000-0600-00003C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97" name="Text Box 15">
          <a:extLst>
            <a:ext uri="{FF2B5EF4-FFF2-40B4-BE49-F238E27FC236}">
              <a16:creationId xmlns:a16="http://schemas.microsoft.com/office/drawing/2014/main" id="{00000000-0008-0000-0600-00003D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98" name="Text Box 4">
          <a:extLst>
            <a:ext uri="{FF2B5EF4-FFF2-40B4-BE49-F238E27FC236}">
              <a16:creationId xmlns:a16="http://schemas.microsoft.com/office/drawing/2014/main" id="{00000000-0008-0000-0600-00003E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599" name="Text Box 5">
          <a:extLst>
            <a:ext uri="{FF2B5EF4-FFF2-40B4-BE49-F238E27FC236}">
              <a16:creationId xmlns:a16="http://schemas.microsoft.com/office/drawing/2014/main" id="{00000000-0008-0000-0600-00003F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00" name="Text Box 14">
          <a:extLst>
            <a:ext uri="{FF2B5EF4-FFF2-40B4-BE49-F238E27FC236}">
              <a16:creationId xmlns:a16="http://schemas.microsoft.com/office/drawing/2014/main" id="{00000000-0008-0000-0600-000040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01" name="Text Box 15">
          <a:extLst>
            <a:ext uri="{FF2B5EF4-FFF2-40B4-BE49-F238E27FC236}">
              <a16:creationId xmlns:a16="http://schemas.microsoft.com/office/drawing/2014/main" id="{00000000-0008-0000-0600-000041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02" name="Text Box 4">
          <a:extLst>
            <a:ext uri="{FF2B5EF4-FFF2-40B4-BE49-F238E27FC236}">
              <a16:creationId xmlns:a16="http://schemas.microsoft.com/office/drawing/2014/main" id="{00000000-0008-0000-0600-000042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03" name="Text Box 5">
          <a:extLst>
            <a:ext uri="{FF2B5EF4-FFF2-40B4-BE49-F238E27FC236}">
              <a16:creationId xmlns:a16="http://schemas.microsoft.com/office/drawing/2014/main" id="{00000000-0008-0000-0600-000043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04" name="Text Box 14">
          <a:extLst>
            <a:ext uri="{FF2B5EF4-FFF2-40B4-BE49-F238E27FC236}">
              <a16:creationId xmlns:a16="http://schemas.microsoft.com/office/drawing/2014/main" id="{00000000-0008-0000-0600-000044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05" name="Text Box 15">
          <a:extLst>
            <a:ext uri="{FF2B5EF4-FFF2-40B4-BE49-F238E27FC236}">
              <a16:creationId xmlns:a16="http://schemas.microsoft.com/office/drawing/2014/main" id="{00000000-0008-0000-0600-000045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06" name="Text Box 4">
          <a:extLst>
            <a:ext uri="{FF2B5EF4-FFF2-40B4-BE49-F238E27FC236}">
              <a16:creationId xmlns:a16="http://schemas.microsoft.com/office/drawing/2014/main" id="{00000000-0008-0000-0600-000046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07" name="Text Box 5">
          <a:extLst>
            <a:ext uri="{FF2B5EF4-FFF2-40B4-BE49-F238E27FC236}">
              <a16:creationId xmlns:a16="http://schemas.microsoft.com/office/drawing/2014/main" id="{00000000-0008-0000-0600-000047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08" name="Text Box 14">
          <a:extLst>
            <a:ext uri="{FF2B5EF4-FFF2-40B4-BE49-F238E27FC236}">
              <a16:creationId xmlns:a16="http://schemas.microsoft.com/office/drawing/2014/main" id="{00000000-0008-0000-0600-000048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09" name="Text Box 15">
          <a:extLst>
            <a:ext uri="{FF2B5EF4-FFF2-40B4-BE49-F238E27FC236}">
              <a16:creationId xmlns:a16="http://schemas.microsoft.com/office/drawing/2014/main" id="{00000000-0008-0000-0600-000049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10" name="Text Box 4">
          <a:extLst>
            <a:ext uri="{FF2B5EF4-FFF2-40B4-BE49-F238E27FC236}">
              <a16:creationId xmlns:a16="http://schemas.microsoft.com/office/drawing/2014/main" id="{00000000-0008-0000-0600-00004A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11" name="Text Box 5">
          <a:extLst>
            <a:ext uri="{FF2B5EF4-FFF2-40B4-BE49-F238E27FC236}">
              <a16:creationId xmlns:a16="http://schemas.microsoft.com/office/drawing/2014/main" id="{00000000-0008-0000-0600-00004B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12" name="Text Box 14">
          <a:extLst>
            <a:ext uri="{FF2B5EF4-FFF2-40B4-BE49-F238E27FC236}">
              <a16:creationId xmlns:a16="http://schemas.microsoft.com/office/drawing/2014/main" id="{00000000-0008-0000-0600-00004C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13" name="Text Box 15">
          <a:extLst>
            <a:ext uri="{FF2B5EF4-FFF2-40B4-BE49-F238E27FC236}">
              <a16:creationId xmlns:a16="http://schemas.microsoft.com/office/drawing/2014/main" id="{00000000-0008-0000-0600-00004D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14" name="Text Box 4">
          <a:extLst>
            <a:ext uri="{FF2B5EF4-FFF2-40B4-BE49-F238E27FC236}">
              <a16:creationId xmlns:a16="http://schemas.microsoft.com/office/drawing/2014/main" id="{00000000-0008-0000-0600-00004E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15" name="Text Box 5">
          <a:extLst>
            <a:ext uri="{FF2B5EF4-FFF2-40B4-BE49-F238E27FC236}">
              <a16:creationId xmlns:a16="http://schemas.microsoft.com/office/drawing/2014/main" id="{00000000-0008-0000-0600-00004F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16" name="Text Box 14">
          <a:extLst>
            <a:ext uri="{FF2B5EF4-FFF2-40B4-BE49-F238E27FC236}">
              <a16:creationId xmlns:a16="http://schemas.microsoft.com/office/drawing/2014/main" id="{00000000-0008-0000-0600-000050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17" name="Text Box 15">
          <a:extLst>
            <a:ext uri="{FF2B5EF4-FFF2-40B4-BE49-F238E27FC236}">
              <a16:creationId xmlns:a16="http://schemas.microsoft.com/office/drawing/2014/main" id="{00000000-0008-0000-0600-000051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18" name="Text Box 4">
          <a:extLst>
            <a:ext uri="{FF2B5EF4-FFF2-40B4-BE49-F238E27FC236}">
              <a16:creationId xmlns:a16="http://schemas.microsoft.com/office/drawing/2014/main" id="{00000000-0008-0000-0600-000052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19" name="Text Box 5">
          <a:extLst>
            <a:ext uri="{FF2B5EF4-FFF2-40B4-BE49-F238E27FC236}">
              <a16:creationId xmlns:a16="http://schemas.microsoft.com/office/drawing/2014/main" id="{00000000-0008-0000-0600-000053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20" name="Text Box 14">
          <a:extLst>
            <a:ext uri="{FF2B5EF4-FFF2-40B4-BE49-F238E27FC236}">
              <a16:creationId xmlns:a16="http://schemas.microsoft.com/office/drawing/2014/main" id="{00000000-0008-0000-0600-000054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21" name="Text Box 15">
          <a:extLst>
            <a:ext uri="{FF2B5EF4-FFF2-40B4-BE49-F238E27FC236}">
              <a16:creationId xmlns:a16="http://schemas.microsoft.com/office/drawing/2014/main" id="{00000000-0008-0000-0600-000055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22" name="Text Box 4">
          <a:extLst>
            <a:ext uri="{FF2B5EF4-FFF2-40B4-BE49-F238E27FC236}">
              <a16:creationId xmlns:a16="http://schemas.microsoft.com/office/drawing/2014/main" id="{00000000-0008-0000-0600-000056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23" name="Text Box 5">
          <a:extLst>
            <a:ext uri="{FF2B5EF4-FFF2-40B4-BE49-F238E27FC236}">
              <a16:creationId xmlns:a16="http://schemas.microsoft.com/office/drawing/2014/main" id="{00000000-0008-0000-0600-000057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24" name="Text Box 14">
          <a:extLst>
            <a:ext uri="{FF2B5EF4-FFF2-40B4-BE49-F238E27FC236}">
              <a16:creationId xmlns:a16="http://schemas.microsoft.com/office/drawing/2014/main" id="{00000000-0008-0000-0600-000058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25" name="Text Box 15">
          <a:extLst>
            <a:ext uri="{FF2B5EF4-FFF2-40B4-BE49-F238E27FC236}">
              <a16:creationId xmlns:a16="http://schemas.microsoft.com/office/drawing/2014/main" id="{00000000-0008-0000-0600-000059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26" name="Text Box 4">
          <a:extLst>
            <a:ext uri="{FF2B5EF4-FFF2-40B4-BE49-F238E27FC236}">
              <a16:creationId xmlns:a16="http://schemas.microsoft.com/office/drawing/2014/main" id="{00000000-0008-0000-0600-00005A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27" name="Text Box 5">
          <a:extLst>
            <a:ext uri="{FF2B5EF4-FFF2-40B4-BE49-F238E27FC236}">
              <a16:creationId xmlns:a16="http://schemas.microsoft.com/office/drawing/2014/main" id="{00000000-0008-0000-0600-00005B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28" name="Text Box 14">
          <a:extLst>
            <a:ext uri="{FF2B5EF4-FFF2-40B4-BE49-F238E27FC236}">
              <a16:creationId xmlns:a16="http://schemas.microsoft.com/office/drawing/2014/main" id="{00000000-0008-0000-0600-00005C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29" name="Text Box 15">
          <a:extLst>
            <a:ext uri="{FF2B5EF4-FFF2-40B4-BE49-F238E27FC236}">
              <a16:creationId xmlns:a16="http://schemas.microsoft.com/office/drawing/2014/main" id="{00000000-0008-0000-0600-00005D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30" name="Text Box 4">
          <a:extLst>
            <a:ext uri="{FF2B5EF4-FFF2-40B4-BE49-F238E27FC236}">
              <a16:creationId xmlns:a16="http://schemas.microsoft.com/office/drawing/2014/main" id="{00000000-0008-0000-0600-00005E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31" name="Text Box 5">
          <a:extLst>
            <a:ext uri="{FF2B5EF4-FFF2-40B4-BE49-F238E27FC236}">
              <a16:creationId xmlns:a16="http://schemas.microsoft.com/office/drawing/2014/main" id="{00000000-0008-0000-0600-00005F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32" name="Text Box 14">
          <a:extLst>
            <a:ext uri="{FF2B5EF4-FFF2-40B4-BE49-F238E27FC236}">
              <a16:creationId xmlns:a16="http://schemas.microsoft.com/office/drawing/2014/main" id="{00000000-0008-0000-0600-000060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33" name="Text Box 15">
          <a:extLst>
            <a:ext uri="{FF2B5EF4-FFF2-40B4-BE49-F238E27FC236}">
              <a16:creationId xmlns:a16="http://schemas.microsoft.com/office/drawing/2014/main" id="{00000000-0008-0000-0600-000061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34" name="Text Box 4">
          <a:extLst>
            <a:ext uri="{FF2B5EF4-FFF2-40B4-BE49-F238E27FC236}">
              <a16:creationId xmlns:a16="http://schemas.microsoft.com/office/drawing/2014/main" id="{00000000-0008-0000-0600-000062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35" name="Text Box 5">
          <a:extLst>
            <a:ext uri="{FF2B5EF4-FFF2-40B4-BE49-F238E27FC236}">
              <a16:creationId xmlns:a16="http://schemas.microsoft.com/office/drawing/2014/main" id="{00000000-0008-0000-0600-000063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36" name="Text Box 14">
          <a:extLst>
            <a:ext uri="{FF2B5EF4-FFF2-40B4-BE49-F238E27FC236}">
              <a16:creationId xmlns:a16="http://schemas.microsoft.com/office/drawing/2014/main" id="{00000000-0008-0000-0600-000064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37" name="Text Box 15">
          <a:extLst>
            <a:ext uri="{FF2B5EF4-FFF2-40B4-BE49-F238E27FC236}">
              <a16:creationId xmlns:a16="http://schemas.microsoft.com/office/drawing/2014/main" id="{00000000-0008-0000-0600-000065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38" name="Text Box 4">
          <a:extLst>
            <a:ext uri="{FF2B5EF4-FFF2-40B4-BE49-F238E27FC236}">
              <a16:creationId xmlns:a16="http://schemas.microsoft.com/office/drawing/2014/main" id="{00000000-0008-0000-0600-000066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39" name="Text Box 5">
          <a:extLst>
            <a:ext uri="{FF2B5EF4-FFF2-40B4-BE49-F238E27FC236}">
              <a16:creationId xmlns:a16="http://schemas.microsoft.com/office/drawing/2014/main" id="{00000000-0008-0000-0600-000067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40" name="Text Box 14">
          <a:extLst>
            <a:ext uri="{FF2B5EF4-FFF2-40B4-BE49-F238E27FC236}">
              <a16:creationId xmlns:a16="http://schemas.microsoft.com/office/drawing/2014/main" id="{00000000-0008-0000-0600-000068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41" name="Text Box 15">
          <a:extLst>
            <a:ext uri="{FF2B5EF4-FFF2-40B4-BE49-F238E27FC236}">
              <a16:creationId xmlns:a16="http://schemas.microsoft.com/office/drawing/2014/main" id="{00000000-0008-0000-0600-000069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42" name="Text Box 4">
          <a:extLst>
            <a:ext uri="{FF2B5EF4-FFF2-40B4-BE49-F238E27FC236}">
              <a16:creationId xmlns:a16="http://schemas.microsoft.com/office/drawing/2014/main" id="{00000000-0008-0000-0600-00006A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43" name="Text Box 5">
          <a:extLst>
            <a:ext uri="{FF2B5EF4-FFF2-40B4-BE49-F238E27FC236}">
              <a16:creationId xmlns:a16="http://schemas.microsoft.com/office/drawing/2014/main" id="{00000000-0008-0000-0600-00006B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44" name="Text Box 14">
          <a:extLst>
            <a:ext uri="{FF2B5EF4-FFF2-40B4-BE49-F238E27FC236}">
              <a16:creationId xmlns:a16="http://schemas.microsoft.com/office/drawing/2014/main" id="{00000000-0008-0000-0600-00006C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45" name="Text Box 15">
          <a:extLst>
            <a:ext uri="{FF2B5EF4-FFF2-40B4-BE49-F238E27FC236}">
              <a16:creationId xmlns:a16="http://schemas.microsoft.com/office/drawing/2014/main" id="{00000000-0008-0000-0600-00006D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46" name="Text Box 4">
          <a:extLst>
            <a:ext uri="{FF2B5EF4-FFF2-40B4-BE49-F238E27FC236}">
              <a16:creationId xmlns:a16="http://schemas.microsoft.com/office/drawing/2014/main" id="{00000000-0008-0000-0600-00006E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47" name="Text Box 5">
          <a:extLst>
            <a:ext uri="{FF2B5EF4-FFF2-40B4-BE49-F238E27FC236}">
              <a16:creationId xmlns:a16="http://schemas.microsoft.com/office/drawing/2014/main" id="{00000000-0008-0000-0600-00006F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48" name="Text Box 14">
          <a:extLst>
            <a:ext uri="{FF2B5EF4-FFF2-40B4-BE49-F238E27FC236}">
              <a16:creationId xmlns:a16="http://schemas.microsoft.com/office/drawing/2014/main" id="{00000000-0008-0000-0600-000070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49" name="Text Box 15">
          <a:extLst>
            <a:ext uri="{FF2B5EF4-FFF2-40B4-BE49-F238E27FC236}">
              <a16:creationId xmlns:a16="http://schemas.microsoft.com/office/drawing/2014/main" id="{00000000-0008-0000-0600-000071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50" name="Text Box 4">
          <a:extLst>
            <a:ext uri="{FF2B5EF4-FFF2-40B4-BE49-F238E27FC236}">
              <a16:creationId xmlns:a16="http://schemas.microsoft.com/office/drawing/2014/main" id="{00000000-0008-0000-0600-000072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51" name="Text Box 5">
          <a:extLst>
            <a:ext uri="{FF2B5EF4-FFF2-40B4-BE49-F238E27FC236}">
              <a16:creationId xmlns:a16="http://schemas.microsoft.com/office/drawing/2014/main" id="{00000000-0008-0000-0600-000073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52" name="Text Box 14">
          <a:extLst>
            <a:ext uri="{FF2B5EF4-FFF2-40B4-BE49-F238E27FC236}">
              <a16:creationId xmlns:a16="http://schemas.microsoft.com/office/drawing/2014/main" id="{00000000-0008-0000-0600-000074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53" name="Text Box 15">
          <a:extLst>
            <a:ext uri="{FF2B5EF4-FFF2-40B4-BE49-F238E27FC236}">
              <a16:creationId xmlns:a16="http://schemas.microsoft.com/office/drawing/2014/main" id="{00000000-0008-0000-0600-000075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54" name="Text Box 4">
          <a:extLst>
            <a:ext uri="{FF2B5EF4-FFF2-40B4-BE49-F238E27FC236}">
              <a16:creationId xmlns:a16="http://schemas.microsoft.com/office/drawing/2014/main" id="{00000000-0008-0000-0600-000076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55" name="Text Box 5">
          <a:extLst>
            <a:ext uri="{FF2B5EF4-FFF2-40B4-BE49-F238E27FC236}">
              <a16:creationId xmlns:a16="http://schemas.microsoft.com/office/drawing/2014/main" id="{00000000-0008-0000-0600-000077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56" name="Text Box 14">
          <a:extLst>
            <a:ext uri="{FF2B5EF4-FFF2-40B4-BE49-F238E27FC236}">
              <a16:creationId xmlns:a16="http://schemas.microsoft.com/office/drawing/2014/main" id="{00000000-0008-0000-0600-000078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57" name="Text Box 15">
          <a:extLst>
            <a:ext uri="{FF2B5EF4-FFF2-40B4-BE49-F238E27FC236}">
              <a16:creationId xmlns:a16="http://schemas.microsoft.com/office/drawing/2014/main" id="{00000000-0008-0000-0600-000079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58" name="Text Box 4">
          <a:extLst>
            <a:ext uri="{FF2B5EF4-FFF2-40B4-BE49-F238E27FC236}">
              <a16:creationId xmlns:a16="http://schemas.microsoft.com/office/drawing/2014/main" id="{00000000-0008-0000-0600-00007A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59" name="Text Box 5">
          <a:extLst>
            <a:ext uri="{FF2B5EF4-FFF2-40B4-BE49-F238E27FC236}">
              <a16:creationId xmlns:a16="http://schemas.microsoft.com/office/drawing/2014/main" id="{00000000-0008-0000-0600-00007B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60" name="Text Box 14">
          <a:extLst>
            <a:ext uri="{FF2B5EF4-FFF2-40B4-BE49-F238E27FC236}">
              <a16:creationId xmlns:a16="http://schemas.microsoft.com/office/drawing/2014/main" id="{00000000-0008-0000-0600-00007C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61" name="Text Box 15">
          <a:extLst>
            <a:ext uri="{FF2B5EF4-FFF2-40B4-BE49-F238E27FC236}">
              <a16:creationId xmlns:a16="http://schemas.microsoft.com/office/drawing/2014/main" id="{00000000-0008-0000-0600-00007D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62" name="Text Box 4">
          <a:extLst>
            <a:ext uri="{FF2B5EF4-FFF2-40B4-BE49-F238E27FC236}">
              <a16:creationId xmlns:a16="http://schemas.microsoft.com/office/drawing/2014/main" id="{00000000-0008-0000-0600-00007E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63" name="Text Box 5">
          <a:extLst>
            <a:ext uri="{FF2B5EF4-FFF2-40B4-BE49-F238E27FC236}">
              <a16:creationId xmlns:a16="http://schemas.microsoft.com/office/drawing/2014/main" id="{00000000-0008-0000-0600-00007F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64" name="Text Box 14">
          <a:extLst>
            <a:ext uri="{FF2B5EF4-FFF2-40B4-BE49-F238E27FC236}">
              <a16:creationId xmlns:a16="http://schemas.microsoft.com/office/drawing/2014/main" id="{00000000-0008-0000-0600-000080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65" name="Text Box 15">
          <a:extLst>
            <a:ext uri="{FF2B5EF4-FFF2-40B4-BE49-F238E27FC236}">
              <a16:creationId xmlns:a16="http://schemas.microsoft.com/office/drawing/2014/main" id="{00000000-0008-0000-0600-000081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66" name="Text Box 4">
          <a:extLst>
            <a:ext uri="{FF2B5EF4-FFF2-40B4-BE49-F238E27FC236}">
              <a16:creationId xmlns:a16="http://schemas.microsoft.com/office/drawing/2014/main" id="{00000000-0008-0000-0600-000082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67" name="Text Box 5">
          <a:extLst>
            <a:ext uri="{FF2B5EF4-FFF2-40B4-BE49-F238E27FC236}">
              <a16:creationId xmlns:a16="http://schemas.microsoft.com/office/drawing/2014/main" id="{00000000-0008-0000-0600-000083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68" name="Text Box 14">
          <a:extLst>
            <a:ext uri="{FF2B5EF4-FFF2-40B4-BE49-F238E27FC236}">
              <a16:creationId xmlns:a16="http://schemas.microsoft.com/office/drawing/2014/main" id="{00000000-0008-0000-0600-000084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69" name="Text Box 15">
          <a:extLst>
            <a:ext uri="{FF2B5EF4-FFF2-40B4-BE49-F238E27FC236}">
              <a16:creationId xmlns:a16="http://schemas.microsoft.com/office/drawing/2014/main" id="{00000000-0008-0000-0600-000085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70" name="Text Box 4">
          <a:extLst>
            <a:ext uri="{FF2B5EF4-FFF2-40B4-BE49-F238E27FC236}">
              <a16:creationId xmlns:a16="http://schemas.microsoft.com/office/drawing/2014/main" id="{00000000-0008-0000-0600-000086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71" name="Text Box 5">
          <a:extLst>
            <a:ext uri="{FF2B5EF4-FFF2-40B4-BE49-F238E27FC236}">
              <a16:creationId xmlns:a16="http://schemas.microsoft.com/office/drawing/2014/main" id="{00000000-0008-0000-0600-000087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72" name="Text Box 14">
          <a:extLst>
            <a:ext uri="{FF2B5EF4-FFF2-40B4-BE49-F238E27FC236}">
              <a16:creationId xmlns:a16="http://schemas.microsoft.com/office/drawing/2014/main" id="{00000000-0008-0000-0600-000088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73" name="Text Box 15">
          <a:extLst>
            <a:ext uri="{FF2B5EF4-FFF2-40B4-BE49-F238E27FC236}">
              <a16:creationId xmlns:a16="http://schemas.microsoft.com/office/drawing/2014/main" id="{00000000-0008-0000-0600-000089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74" name="Text Box 4">
          <a:extLst>
            <a:ext uri="{FF2B5EF4-FFF2-40B4-BE49-F238E27FC236}">
              <a16:creationId xmlns:a16="http://schemas.microsoft.com/office/drawing/2014/main" id="{00000000-0008-0000-0600-00008A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75" name="Text Box 5">
          <a:extLst>
            <a:ext uri="{FF2B5EF4-FFF2-40B4-BE49-F238E27FC236}">
              <a16:creationId xmlns:a16="http://schemas.microsoft.com/office/drawing/2014/main" id="{00000000-0008-0000-0600-00008B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76" name="Text Box 14">
          <a:extLst>
            <a:ext uri="{FF2B5EF4-FFF2-40B4-BE49-F238E27FC236}">
              <a16:creationId xmlns:a16="http://schemas.microsoft.com/office/drawing/2014/main" id="{00000000-0008-0000-0600-00008C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77" name="Text Box 15">
          <a:extLst>
            <a:ext uri="{FF2B5EF4-FFF2-40B4-BE49-F238E27FC236}">
              <a16:creationId xmlns:a16="http://schemas.microsoft.com/office/drawing/2014/main" id="{00000000-0008-0000-0600-00008D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78" name="Text Box 4">
          <a:extLst>
            <a:ext uri="{FF2B5EF4-FFF2-40B4-BE49-F238E27FC236}">
              <a16:creationId xmlns:a16="http://schemas.microsoft.com/office/drawing/2014/main" id="{00000000-0008-0000-0600-00008E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79" name="Text Box 5">
          <a:extLst>
            <a:ext uri="{FF2B5EF4-FFF2-40B4-BE49-F238E27FC236}">
              <a16:creationId xmlns:a16="http://schemas.microsoft.com/office/drawing/2014/main" id="{00000000-0008-0000-0600-00008F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80" name="Text Box 14">
          <a:extLst>
            <a:ext uri="{FF2B5EF4-FFF2-40B4-BE49-F238E27FC236}">
              <a16:creationId xmlns:a16="http://schemas.microsoft.com/office/drawing/2014/main" id="{00000000-0008-0000-0600-000090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81" name="Text Box 15">
          <a:extLst>
            <a:ext uri="{FF2B5EF4-FFF2-40B4-BE49-F238E27FC236}">
              <a16:creationId xmlns:a16="http://schemas.microsoft.com/office/drawing/2014/main" id="{00000000-0008-0000-0600-000091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82" name="Text Box 4">
          <a:extLst>
            <a:ext uri="{FF2B5EF4-FFF2-40B4-BE49-F238E27FC236}">
              <a16:creationId xmlns:a16="http://schemas.microsoft.com/office/drawing/2014/main" id="{00000000-0008-0000-0600-000092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83" name="Text Box 5">
          <a:extLst>
            <a:ext uri="{FF2B5EF4-FFF2-40B4-BE49-F238E27FC236}">
              <a16:creationId xmlns:a16="http://schemas.microsoft.com/office/drawing/2014/main" id="{00000000-0008-0000-0600-000093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84" name="Text Box 14">
          <a:extLst>
            <a:ext uri="{FF2B5EF4-FFF2-40B4-BE49-F238E27FC236}">
              <a16:creationId xmlns:a16="http://schemas.microsoft.com/office/drawing/2014/main" id="{00000000-0008-0000-0600-000094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85" name="Text Box 15">
          <a:extLst>
            <a:ext uri="{FF2B5EF4-FFF2-40B4-BE49-F238E27FC236}">
              <a16:creationId xmlns:a16="http://schemas.microsoft.com/office/drawing/2014/main" id="{00000000-0008-0000-0600-000095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86" name="Text Box 4">
          <a:extLst>
            <a:ext uri="{FF2B5EF4-FFF2-40B4-BE49-F238E27FC236}">
              <a16:creationId xmlns:a16="http://schemas.microsoft.com/office/drawing/2014/main" id="{00000000-0008-0000-0600-000096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87" name="Text Box 5">
          <a:extLst>
            <a:ext uri="{FF2B5EF4-FFF2-40B4-BE49-F238E27FC236}">
              <a16:creationId xmlns:a16="http://schemas.microsoft.com/office/drawing/2014/main" id="{00000000-0008-0000-0600-000097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88" name="Text Box 14">
          <a:extLst>
            <a:ext uri="{FF2B5EF4-FFF2-40B4-BE49-F238E27FC236}">
              <a16:creationId xmlns:a16="http://schemas.microsoft.com/office/drawing/2014/main" id="{00000000-0008-0000-0600-000098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89" name="Text Box 15">
          <a:extLst>
            <a:ext uri="{FF2B5EF4-FFF2-40B4-BE49-F238E27FC236}">
              <a16:creationId xmlns:a16="http://schemas.microsoft.com/office/drawing/2014/main" id="{00000000-0008-0000-0600-000099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90" name="Text Box 4">
          <a:extLst>
            <a:ext uri="{FF2B5EF4-FFF2-40B4-BE49-F238E27FC236}">
              <a16:creationId xmlns:a16="http://schemas.microsoft.com/office/drawing/2014/main" id="{00000000-0008-0000-0600-00009A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91" name="Text Box 5">
          <a:extLst>
            <a:ext uri="{FF2B5EF4-FFF2-40B4-BE49-F238E27FC236}">
              <a16:creationId xmlns:a16="http://schemas.microsoft.com/office/drawing/2014/main" id="{00000000-0008-0000-0600-00009B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92" name="Text Box 14">
          <a:extLst>
            <a:ext uri="{FF2B5EF4-FFF2-40B4-BE49-F238E27FC236}">
              <a16:creationId xmlns:a16="http://schemas.microsoft.com/office/drawing/2014/main" id="{00000000-0008-0000-0600-00009C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93" name="Text Box 15">
          <a:extLst>
            <a:ext uri="{FF2B5EF4-FFF2-40B4-BE49-F238E27FC236}">
              <a16:creationId xmlns:a16="http://schemas.microsoft.com/office/drawing/2014/main" id="{00000000-0008-0000-0600-00009D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94" name="Text Box 4">
          <a:extLst>
            <a:ext uri="{FF2B5EF4-FFF2-40B4-BE49-F238E27FC236}">
              <a16:creationId xmlns:a16="http://schemas.microsoft.com/office/drawing/2014/main" id="{00000000-0008-0000-0600-00009E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95" name="Text Box 5">
          <a:extLst>
            <a:ext uri="{FF2B5EF4-FFF2-40B4-BE49-F238E27FC236}">
              <a16:creationId xmlns:a16="http://schemas.microsoft.com/office/drawing/2014/main" id="{00000000-0008-0000-0600-00009F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96" name="Text Box 14">
          <a:extLst>
            <a:ext uri="{FF2B5EF4-FFF2-40B4-BE49-F238E27FC236}">
              <a16:creationId xmlns:a16="http://schemas.microsoft.com/office/drawing/2014/main" id="{00000000-0008-0000-0600-0000A0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97" name="Text Box 15">
          <a:extLst>
            <a:ext uri="{FF2B5EF4-FFF2-40B4-BE49-F238E27FC236}">
              <a16:creationId xmlns:a16="http://schemas.microsoft.com/office/drawing/2014/main" id="{00000000-0008-0000-0600-0000A1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98" name="Text Box 4">
          <a:extLst>
            <a:ext uri="{FF2B5EF4-FFF2-40B4-BE49-F238E27FC236}">
              <a16:creationId xmlns:a16="http://schemas.microsoft.com/office/drawing/2014/main" id="{00000000-0008-0000-0600-0000A2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699" name="Text Box 5">
          <a:extLst>
            <a:ext uri="{FF2B5EF4-FFF2-40B4-BE49-F238E27FC236}">
              <a16:creationId xmlns:a16="http://schemas.microsoft.com/office/drawing/2014/main" id="{00000000-0008-0000-0600-0000A3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00" name="Text Box 14">
          <a:extLst>
            <a:ext uri="{FF2B5EF4-FFF2-40B4-BE49-F238E27FC236}">
              <a16:creationId xmlns:a16="http://schemas.microsoft.com/office/drawing/2014/main" id="{00000000-0008-0000-0600-0000A4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01" name="Text Box 15">
          <a:extLst>
            <a:ext uri="{FF2B5EF4-FFF2-40B4-BE49-F238E27FC236}">
              <a16:creationId xmlns:a16="http://schemas.microsoft.com/office/drawing/2014/main" id="{00000000-0008-0000-0600-0000A5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02" name="Text Box 4">
          <a:extLst>
            <a:ext uri="{FF2B5EF4-FFF2-40B4-BE49-F238E27FC236}">
              <a16:creationId xmlns:a16="http://schemas.microsoft.com/office/drawing/2014/main" id="{00000000-0008-0000-0600-0000A6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03" name="Text Box 5">
          <a:extLst>
            <a:ext uri="{FF2B5EF4-FFF2-40B4-BE49-F238E27FC236}">
              <a16:creationId xmlns:a16="http://schemas.microsoft.com/office/drawing/2014/main" id="{00000000-0008-0000-0600-0000A7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04" name="Text Box 14">
          <a:extLst>
            <a:ext uri="{FF2B5EF4-FFF2-40B4-BE49-F238E27FC236}">
              <a16:creationId xmlns:a16="http://schemas.microsoft.com/office/drawing/2014/main" id="{00000000-0008-0000-0600-0000A8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05" name="Text Box 15">
          <a:extLst>
            <a:ext uri="{FF2B5EF4-FFF2-40B4-BE49-F238E27FC236}">
              <a16:creationId xmlns:a16="http://schemas.microsoft.com/office/drawing/2014/main" id="{00000000-0008-0000-0600-0000A9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06" name="Text Box 4">
          <a:extLst>
            <a:ext uri="{FF2B5EF4-FFF2-40B4-BE49-F238E27FC236}">
              <a16:creationId xmlns:a16="http://schemas.microsoft.com/office/drawing/2014/main" id="{00000000-0008-0000-0600-0000AA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07" name="Text Box 5">
          <a:extLst>
            <a:ext uri="{FF2B5EF4-FFF2-40B4-BE49-F238E27FC236}">
              <a16:creationId xmlns:a16="http://schemas.microsoft.com/office/drawing/2014/main" id="{00000000-0008-0000-0600-0000AB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08" name="Text Box 14">
          <a:extLst>
            <a:ext uri="{FF2B5EF4-FFF2-40B4-BE49-F238E27FC236}">
              <a16:creationId xmlns:a16="http://schemas.microsoft.com/office/drawing/2014/main" id="{00000000-0008-0000-0600-0000AC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09" name="Text Box 15">
          <a:extLst>
            <a:ext uri="{FF2B5EF4-FFF2-40B4-BE49-F238E27FC236}">
              <a16:creationId xmlns:a16="http://schemas.microsoft.com/office/drawing/2014/main" id="{00000000-0008-0000-0600-0000AD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10" name="Text Box 4">
          <a:extLst>
            <a:ext uri="{FF2B5EF4-FFF2-40B4-BE49-F238E27FC236}">
              <a16:creationId xmlns:a16="http://schemas.microsoft.com/office/drawing/2014/main" id="{00000000-0008-0000-0600-0000AE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11" name="Text Box 5">
          <a:extLst>
            <a:ext uri="{FF2B5EF4-FFF2-40B4-BE49-F238E27FC236}">
              <a16:creationId xmlns:a16="http://schemas.microsoft.com/office/drawing/2014/main" id="{00000000-0008-0000-0600-0000AF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12" name="Text Box 14">
          <a:extLst>
            <a:ext uri="{FF2B5EF4-FFF2-40B4-BE49-F238E27FC236}">
              <a16:creationId xmlns:a16="http://schemas.microsoft.com/office/drawing/2014/main" id="{00000000-0008-0000-0600-0000B0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13" name="Text Box 15">
          <a:extLst>
            <a:ext uri="{FF2B5EF4-FFF2-40B4-BE49-F238E27FC236}">
              <a16:creationId xmlns:a16="http://schemas.microsoft.com/office/drawing/2014/main" id="{00000000-0008-0000-0600-0000B1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14" name="Text Box 4">
          <a:extLst>
            <a:ext uri="{FF2B5EF4-FFF2-40B4-BE49-F238E27FC236}">
              <a16:creationId xmlns:a16="http://schemas.microsoft.com/office/drawing/2014/main" id="{00000000-0008-0000-0600-0000B2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15" name="Text Box 5">
          <a:extLst>
            <a:ext uri="{FF2B5EF4-FFF2-40B4-BE49-F238E27FC236}">
              <a16:creationId xmlns:a16="http://schemas.microsoft.com/office/drawing/2014/main" id="{00000000-0008-0000-0600-0000B3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16" name="Text Box 14">
          <a:extLst>
            <a:ext uri="{FF2B5EF4-FFF2-40B4-BE49-F238E27FC236}">
              <a16:creationId xmlns:a16="http://schemas.microsoft.com/office/drawing/2014/main" id="{00000000-0008-0000-0600-0000B4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17" name="Text Box 15">
          <a:extLst>
            <a:ext uri="{FF2B5EF4-FFF2-40B4-BE49-F238E27FC236}">
              <a16:creationId xmlns:a16="http://schemas.microsoft.com/office/drawing/2014/main" id="{00000000-0008-0000-0600-0000B5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18" name="Text Box 4">
          <a:extLst>
            <a:ext uri="{FF2B5EF4-FFF2-40B4-BE49-F238E27FC236}">
              <a16:creationId xmlns:a16="http://schemas.microsoft.com/office/drawing/2014/main" id="{00000000-0008-0000-0600-0000B6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19" name="Text Box 5">
          <a:extLst>
            <a:ext uri="{FF2B5EF4-FFF2-40B4-BE49-F238E27FC236}">
              <a16:creationId xmlns:a16="http://schemas.microsoft.com/office/drawing/2014/main" id="{00000000-0008-0000-0600-0000B7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20" name="Text Box 14">
          <a:extLst>
            <a:ext uri="{FF2B5EF4-FFF2-40B4-BE49-F238E27FC236}">
              <a16:creationId xmlns:a16="http://schemas.microsoft.com/office/drawing/2014/main" id="{00000000-0008-0000-0600-0000B8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21" name="Text Box 15">
          <a:extLst>
            <a:ext uri="{FF2B5EF4-FFF2-40B4-BE49-F238E27FC236}">
              <a16:creationId xmlns:a16="http://schemas.microsoft.com/office/drawing/2014/main" id="{00000000-0008-0000-0600-0000B9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22" name="Text Box 4">
          <a:extLst>
            <a:ext uri="{FF2B5EF4-FFF2-40B4-BE49-F238E27FC236}">
              <a16:creationId xmlns:a16="http://schemas.microsoft.com/office/drawing/2014/main" id="{00000000-0008-0000-0600-0000BA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23" name="Text Box 5">
          <a:extLst>
            <a:ext uri="{FF2B5EF4-FFF2-40B4-BE49-F238E27FC236}">
              <a16:creationId xmlns:a16="http://schemas.microsoft.com/office/drawing/2014/main" id="{00000000-0008-0000-0600-0000BB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24" name="Text Box 14">
          <a:extLst>
            <a:ext uri="{FF2B5EF4-FFF2-40B4-BE49-F238E27FC236}">
              <a16:creationId xmlns:a16="http://schemas.microsoft.com/office/drawing/2014/main" id="{00000000-0008-0000-0600-0000BC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25" name="Text Box 15">
          <a:extLst>
            <a:ext uri="{FF2B5EF4-FFF2-40B4-BE49-F238E27FC236}">
              <a16:creationId xmlns:a16="http://schemas.microsoft.com/office/drawing/2014/main" id="{00000000-0008-0000-0600-0000BD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26" name="Text Box 4">
          <a:extLst>
            <a:ext uri="{FF2B5EF4-FFF2-40B4-BE49-F238E27FC236}">
              <a16:creationId xmlns:a16="http://schemas.microsoft.com/office/drawing/2014/main" id="{00000000-0008-0000-0600-0000BE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27" name="Text Box 5">
          <a:extLst>
            <a:ext uri="{FF2B5EF4-FFF2-40B4-BE49-F238E27FC236}">
              <a16:creationId xmlns:a16="http://schemas.microsoft.com/office/drawing/2014/main" id="{00000000-0008-0000-0600-0000BF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28" name="Text Box 14">
          <a:extLst>
            <a:ext uri="{FF2B5EF4-FFF2-40B4-BE49-F238E27FC236}">
              <a16:creationId xmlns:a16="http://schemas.microsoft.com/office/drawing/2014/main" id="{00000000-0008-0000-0600-0000C0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29" name="Text Box 15">
          <a:extLst>
            <a:ext uri="{FF2B5EF4-FFF2-40B4-BE49-F238E27FC236}">
              <a16:creationId xmlns:a16="http://schemas.microsoft.com/office/drawing/2014/main" id="{00000000-0008-0000-0600-0000C1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30" name="Text Box 4">
          <a:extLst>
            <a:ext uri="{FF2B5EF4-FFF2-40B4-BE49-F238E27FC236}">
              <a16:creationId xmlns:a16="http://schemas.microsoft.com/office/drawing/2014/main" id="{00000000-0008-0000-0600-0000C2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31" name="Text Box 5">
          <a:extLst>
            <a:ext uri="{FF2B5EF4-FFF2-40B4-BE49-F238E27FC236}">
              <a16:creationId xmlns:a16="http://schemas.microsoft.com/office/drawing/2014/main" id="{00000000-0008-0000-0600-0000C3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32" name="Text Box 14">
          <a:extLst>
            <a:ext uri="{FF2B5EF4-FFF2-40B4-BE49-F238E27FC236}">
              <a16:creationId xmlns:a16="http://schemas.microsoft.com/office/drawing/2014/main" id="{00000000-0008-0000-0600-0000C4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33" name="Text Box 15">
          <a:extLst>
            <a:ext uri="{FF2B5EF4-FFF2-40B4-BE49-F238E27FC236}">
              <a16:creationId xmlns:a16="http://schemas.microsoft.com/office/drawing/2014/main" id="{00000000-0008-0000-0600-0000C5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34" name="Text Box 4">
          <a:extLst>
            <a:ext uri="{FF2B5EF4-FFF2-40B4-BE49-F238E27FC236}">
              <a16:creationId xmlns:a16="http://schemas.microsoft.com/office/drawing/2014/main" id="{00000000-0008-0000-0600-0000C6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35" name="Text Box 5">
          <a:extLst>
            <a:ext uri="{FF2B5EF4-FFF2-40B4-BE49-F238E27FC236}">
              <a16:creationId xmlns:a16="http://schemas.microsoft.com/office/drawing/2014/main" id="{00000000-0008-0000-0600-0000C7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36" name="Text Box 14">
          <a:extLst>
            <a:ext uri="{FF2B5EF4-FFF2-40B4-BE49-F238E27FC236}">
              <a16:creationId xmlns:a16="http://schemas.microsoft.com/office/drawing/2014/main" id="{00000000-0008-0000-0600-0000C8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37" name="Text Box 15">
          <a:extLst>
            <a:ext uri="{FF2B5EF4-FFF2-40B4-BE49-F238E27FC236}">
              <a16:creationId xmlns:a16="http://schemas.microsoft.com/office/drawing/2014/main" id="{00000000-0008-0000-0600-0000C9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38" name="Text Box 4">
          <a:extLst>
            <a:ext uri="{FF2B5EF4-FFF2-40B4-BE49-F238E27FC236}">
              <a16:creationId xmlns:a16="http://schemas.microsoft.com/office/drawing/2014/main" id="{00000000-0008-0000-0600-0000CA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39" name="Text Box 5">
          <a:extLst>
            <a:ext uri="{FF2B5EF4-FFF2-40B4-BE49-F238E27FC236}">
              <a16:creationId xmlns:a16="http://schemas.microsoft.com/office/drawing/2014/main" id="{00000000-0008-0000-0600-0000CB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40" name="Text Box 14">
          <a:extLst>
            <a:ext uri="{FF2B5EF4-FFF2-40B4-BE49-F238E27FC236}">
              <a16:creationId xmlns:a16="http://schemas.microsoft.com/office/drawing/2014/main" id="{00000000-0008-0000-0600-0000CC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41" name="Text Box 15">
          <a:extLst>
            <a:ext uri="{FF2B5EF4-FFF2-40B4-BE49-F238E27FC236}">
              <a16:creationId xmlns:a16="http://schemas.microsoft.com/office/drawing/2014/main" id="{00000000-0008-0000-0600-0000CD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42" name="Text Box 4">
          <a:extLst>
            <a:ext uri="{FF2B5EF4-FFF2-40B4-BE49-F238E27FC236}">
              <a16:creationId xmlns:a16="http://schemas.microsoft.com/office/drawing/2014/main" id="{00000000-0008-0000-0600-0000CE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43" name="Text Box 5">
          <a:extLst>
            <a:ext uri="{FF2B5EF4-FFF2-40B4-BE49-F238E27FC236}">
              <a16:creationId xmlns:a16="http://schemas.microsoft.com/office/drawing/2014/main" id="{00000000-0008-0000-0600-0000CF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44" name="Text Box 14">
          <a:extLst>
            <a:ext uri="{FF2B5EF4-FFF2-40B4-BE49-F238E27FC236}">
              <a16:creationId xmlns:a16="http://schemas.microsoft.com/office/drawing/2014/main" id="{00000000-0008-0000-0600-0000D0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45" name="Text Box 15">
          <a:extLst>
            <a:ext uri="{FF2B5EF4-FFF2-40B4-BE49-F238E27FC236}">
              <a16:creationId xmlns:a16="http://schemas.microsoft.com/office/drawing/2014/main" id="{00000000-0008-0000-0600-0000D1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46" name="Text Box 4">
          <a:extLst>
            <a:ext uri="{FF2B5EF4-FFF2-40B4-BE49-F238E27FC236}">
              <a16:creationId xmlns:a16="http://schemas.microsoft.com/office/drawing/2014/main" id="{00000000-0008-0000-0600-0000D2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47" name="Text Box 5">
          <a:extLst>
            <a:ext uri="{FF2B5EF4-FFF2-40B4-BE49-F238E27FC236}">
              <a16:creationId xmlns:a16="http://schemas.microsoft.com/office/drawing/2014/main" id="{00000000-0008-0000-0600-0000D3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48" name="Text Box 14">
          <a:extLst>
            <a:ext uri="{FF2B5EF4-FFF2-40B4-BE49-F238E27FC236}">
              <a16:creationId xmlns:a16="http://schemas.microsoft.com/office/drawing/2014/main" id="{00000000-0008-0000-0600-0000D4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49" name="Text Box 15">
          <a:extLst>
            <a:ext uri="{FF2B5EF4-FFF2-40B4-BE49-F238E27FC236}">
              <a16:creationId xmlns:a16="http://schemas.microsoft.com/office/drawing/2014/main" id="{00000000-0008-0000-0600-0000D5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50" name="Text Box 4">
          <a:extLst>
            <a:ext uri="{FF2B5EF4-FFF2-40B4-BE49-F238E27FC236}">
              <a16:creationId xmlns:a16="http://schemas.microsoft.com/office/drawing/2014/main" id="{00000000-0008-0000-0600-0000D6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51" name="Text Box 5">
          <a:extLst>
            <a:ext uri="{FF2B5EF4-FFF2-40B4-BE49-F238E27FC236}">
              <a16:creationId xmlns:a16="http://schemas.microsoft.com/office/drawing/2014/main" id="{00000000-0008-0000-0600-0000D7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52" name="Text Box 14">
          <a:extLst>
            <a:ext uri="{FF2B5EF4-FFF2-40B4-BE49-F238E27FC236}">
              <a16:creationId xmlns:a16="http://schemas.microsoft.com/office/drawing/2014/main" id="{00000000-0008-0000-0600-0000D8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53" name="Text Box 15">
          <a:extLst>
            <a:ext uri="{FF2B5EF4-FFF2-40B4-BE49-F238E27FC236}">
              <a16:creationId xmlns:a16="http://schemas.microsoft.com/office/drawing/2014/main" id="{00000000-0008-0000-0600-0000D9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54" name="Text Box 4">
          <a:extLst>
            <a:ext uri="{FF2B5EF4-FFF2-40B4-BE49-F238E27FC236}">
              <a16:creationId xmlns:a16="http://schemas.microsoft.com/office/drawing/2014/main" id="{00000000-0008-0000-0600-0000DA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55" name="Text Box 5">
          <a:extLst>
            <a:ext uri="{FF2B5EF4-FFF2-40B4-BE49-F238E27FC236}">
              <a16:creationId xmlns:a16="http://schemas.microsoft.com/office/drawing/2014/main" id="{00000000-0008-0000-0600-0000DB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56" name="Text Box 14">
          <a:extLst>
            <a:ext uri="{FF2B5EF4-FFF2-40B4-BE49-F238E27FC236}">
              <a16:creationId xmlns:a16="http://schemas.microsoft.com/office/drawing/2014/main" id="{00000000-0008-0000-0600-0000DC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57" name="Text Box 15">
          <a:extLst>
            <a:ext uri="{FF2B5EF4-FFF2-40B4-BE49-F238E27FC236}">
              <a16:creationId xmlns:a16="http://schemas.microsoft.com/office/drawing/2014/main" id="{00000000-0008-0000-0600-0000DD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58" name="Text Box 4">
          <a:extLst>
            <a:ext uri="{FF2B5EF4-FFF2-40B4-BE49-F238E27FC236}">
              <a16:creationId xmlns:a16="http://schemas.microsoft.com/office/drawing/2014/main" id="{00000000-0008-0000-0600-0000DE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59" name="Text Box 5">
          <a:extLst>
            <a:ext uri="{FF2B5EF4-FFF2-40B4-BE49-F238E27FC236}">
              <a16:creationId xmlns:a16="http://schemas.microsoft.com/office/drawing/2014/main" id="{00000000-0008-0000-0600-0000DF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60" name="Text Box 14">
          <a:extLst>
            <a:ext uri="{FF2B5EF4-FFF2-40B4-BE49-F238E27FC236}">
              <a16:creationId xmlns:a16="http://schemas.microsoft.com/office/drawing/2014/main" id="{00000000-0008-0000-0600-0000E0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61" name="Text Box 15">
          <a:extLst>
            <a:ext uri="{FF2B5EF4-FFF2-40B4-BE49-F238E27FC236}">
              <a16:creationId xmlns:a16="http://schemas.microsoft.com/office/drawing/2014/main" id="{00000000-0008-0000-0600-0000E1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62" name="Text Box 4">
          <a:extLst>
            <a:ext uri="{FF2B5EF4-FFF2-40B4-BE49-F238E27FC236}">
              <a16:creationId xmlns:a16="http://schemas.microsoft.com/office/drawing/2014/main" id="{00000000-0008-0000-0600-0000E2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63" name="Text Box 5">
          <a:extLst>
            <a:ext uri="{FF2B5EF4-FFF2-40B4-BE49-F238E27FC236}">
              <a16:creationId xmlns:a16="http://schemas.microsoft.com/office/drawing/2014/main" id="{00000000-0008-0000-0600-0000E3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64" name="Text Box 14">
          <a:extLst>
            <a:ext uri="{FF2B5EF4-FFF2-40B4-BE49-F238E27FC236}">
              <a16:creationId xmlns:a16="http://schemas.microsoft.com/office/drawing/2014/main" id="{00000000-0008-0000-0600-0000E4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65" name="Text Box 15">
          <a:extLst>
            <a:ext uri="{FF2B5EF4-FFF2-40B4-BE49-F238E27FC236}">
              <a16:creationId xmlns:a16="http://schemas.microsoft.com/office/drawing/2014/main" id="{00000000-0008-0000-0600-0000E5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66" name="Text Box 4">
          <a:extLst>
            <a:ext uri="{FF2B5EF4-FFF2-40B4-BE49-F238E27FC236}">
              <a16:creationId xmlns:a16="http://schemas.microsoft.com/office/drawing/2014/main" id="{00000000-0008-0000-0600-0000E6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67" name="Text Box 5">
          <a:extLst>
            <a:ext uri="{FF2B5EF4-FFF2-40B4-BE49-F238E27FC236}">
              <a16:creationId xmlns:a16="http://schemas.microsoft.com/office/drawing/2014/main" id="{00000000-0008-0000-0600-0000E7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68" name="Text Box 14">
          <a:extLst>
            <a:ext uri="{FF2B5EF4-FFF2-40B4-BE49-F238E27FC236}">
              <a16:creationId xmlns:a16="http://schemas.microsoft.com/office/drawing/2014/main" id="{00000000-0008-0000-0600-0000E8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69" name="Text Box 15">
          <a:extLst>
            <a:ext uri="{FF2B5EF4-FFF2-40B4-BE49-F238E27FC236}">
              <a16:creationId xmlns:a16="http://schemas.microsoft.com/office/drawing/2014/main" id="{00000000-0008-0000-0600-0000E9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70" name="Text Box 4">
          <a:extLst>
            <a:ext uri="{FF2B5EF4-FFF2-40B4-BE49-F238E27FC236}">
              <a16:creationId xmlns:a16="http://schemas.microsoft.com/office/drawing/2014/main" id="{00000000-0008-0000-0600-0000EA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71" name="Text Box 5">
          <a:extLst>
            <a:ext uri="{FF2B5EF4-FFF2-40B4-BE49-F238E27FC236}">
              <a16:creationId xmlns:a16="http://schemas.microsoft.com/office/drawing/2014/main" id="{00000000-0008-0000-0600-0000EB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72" name="Text Box 14">
          <a:extLst>
            <a:ext uri="{FF2B5EF4-FFF2-40B4-BE49-F238E27FC236}">
              <a16:creationId xmlns:a16="http://schemas.microsoft.com/office/drawing/2014/main" id="{00000000-0008-0000-0600-0000EC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73" name="Text Box 15">
          <a:extLst>
            <a:ext uri="{FF2B5EF4-FFF2-40B4-BE49-F238E27FC236}">
              <a16:creationId xmlns:a16="http://schemas.microsoft.com/office/drawing/2014/main" id="{00000000-0008-0000-0600-0000ED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74" name="Text Box 4">
          <a:extLst>
            <a:ext uri="{FF2B5EF4-FFF2-40B4-BE49-F238E27FC236}">
              <a16:creationId xmlns:a16="http://schemas.microsoft.com/office/drawing/2014/main" id="{00000000-0008-0000-0600-0000EE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75" name="Text Box 5">
          <a:extLst>
            <a:ext uri="{FF2B5EF4-FFF2-40B4-BE49-F238E27FC236}">
              <a16:creationId xmlns:a16="http://schemas.microsoft.com/office/drawing/2014/main" id="{00000000-0008-0000-0600-0000EF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76" name="Text Box 14">
          <a:extLst>
            <a:ext uri="{FF2B5EF4-FFF2-40B4-BE49-F238E27FC236}">
              <a16:creationId xmlns:a16="http://schemas.microsoft.com/office/drawing/2014/main" id="{00000000-0008-0000-0600-0000F0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77" name="Text Box 15">
          <a:extLst>
            <a:ext uri="{FF2B5EF4-FFF2-40B4-BE49-F238E27FC236}">
              <a16:creationId xmlns:a16="http://schemas.microsoft.com/office/drawing/2014/main" id="{00000000-0008-0000-0600-0000F1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78" name="Text Box 4">
          <a:extLst>
            <a:ext uri="{FF2B5EF4-FFF2-40B4-BE49-F238E27FC236}">
              <a16:creationId xmlns:a16="http://schemas.microsoft.com/office/drawing/2014/main" id="{00000000-0008-0000-0600-0000F2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79" name="Text Box 5">
          <a:extLst>
            <a:ext uri="{FF2B5EF4-FFF2-40B4-BE49-F238E27FC236}">
              <a16:creationId xmlns:a16="http://schemas.microsoft.com/office/drawing/2014/main" id="{00000000-0008-0000-0600-0000F3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80" name="Text Box 14">
          <a:extLst>
            <a:ext uri="{FF2B5EF4-FFF2-40B4-BE49-F238E27FC236}">
              <a16:creationId xmlns:a16="http://schemas.microsoft.com/office/drawing/2014/main" id="{00000000-0008-0000-0600-0000F4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81" name="Text Box 15">
          <a:extLst>
            <a:ext uri="{FF2B5EF4-FFF2-40B4-BE49-F238E27FC236}">
              <a16:creationId xmlns:a16="http://schemas.microsoft.com/office/drawing/2014/main" id="{00000000-0008-0000-0600-0000F5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82" name="Text Box 4">
          <a:extLst>
            <a:ext uri="{FF2B5EF4-FFF2-40B4-BE49-F238E27FC236}">
              <a16:creationId xmlns:a16="http://schemas.microsoft.com/office/drawing/2014/main" id="{00000000-0008-0000-0600-0000F6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83" name="Text Box 5">
          <a:extLst>
            <a:ext uri="{FF2B5EF4-FFF2-40B4-BE49-F238E27FC236}">
              <a16:creationId xmlns:a16="http://schemas.microsoft.com/office/drawing/2014/main" id="{00000000-0008-0000-0600-0000F7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84" name="Text Box 14">
          <a:extLst>
            <a:ext uri="{FF2B5EF4-FFF2-40B4-BE49-F238E27FC236}">
              <a16:creationId xmlns:a16="http://schemas.microsoft.com/office/drawing/2014/main" id="{00000000-0008-0000-0600-0000F8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85" name="Text Box 15">
          <a:extLst>
            <a:ext uri="{FF2B5EF4-FFF2-40B4-BE49-F238E27FC236}">
              <a16:creationId xmlns:a16="http://schemas.microsoft.com/office/drawing/2014/main" id="{00000000-0008-0000-0600-0000F9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86" name="Text Box 4">
          <a:extLst>
            <a:ext uri="{FF2B5EF4-FFF2-40B4-BE49-F238E27FC236}">
              <a16:creationId xmlns:a16="http://schemas.microsoft.com/office/drawing/2014/main" id="{00000000-0008-0000-0600-0000FA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87" name="Text Box 5">
          <a:extLst>
            <a:ext uri="{FF2B5EF4-FFF2-40B4-BE49-F238E27FC236}">
              <a16:creationId xmlns:a16="http://schemas.microsoft.com/office/drawing/2014/main" id="{00000000-0008-0000-0600-0000FB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88" name="Text Box 14">
          <a:extLst>
            <a:ext uri="{FF2B5EF4-FFF2-40B4-BE49-F238E27FC236}">
              <a16:creationId xmlns:a16="http://schemas.microsoft.com/office/drawing/2014/main" id="{00000000-0008-0000-0600-0000FC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89" name="Text Box 15">
          <a:extLst>
            <a:ext uri="{FF2B5EF4-FFF2-40B4-BE49-F238E27FC236}">
              <a16:creationId xmlns:a16="http://schemas.microsoft.com/office/drawing/2014/main" id="{00000000-0008-0000-0600-0000FD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90" name="Text Box 4">
          <a:extLst>
            <a:ext uri="{FF2B5EF4-FFF2-40B4-BE49-F238E27FC236}">
              <a16:creationId xmlns:a16="http://schemas.microsoft.com/office/drawing/2014/main" id="{00000000-0008-0000-0600-0000FE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91" name="Text Box 5">
          <a:extLst>
            <a:ext uri="{FF2B5EF4-FFF2-40B4-BE49-F238E27FC236}">
              <a16:creationId xmlns:a16="http://schemas.microsoft.com/office/drawing/2014/main" id="{00000000-0008-0000-0600-0000FF06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92" name="Text Box 14">
          <a:extLst>
            <a:ext uri="{FF2B5EF4-FFF2-40B4-BE49-F238E27FC236}">
              <a16:creationId xmlns:a16="http://schemas.microsoft.com/office/drawing/2014/main" id="{00000000-0008-0000-0600-000000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93" name="Text Box 15">
          <a:extLst>
            <a:ext uri="{FF2B5EF4-FFF2-40B4-BE49-F238E27FC236}">
              <a16:creationId xmlns:a16="http://schemas.microsoft.com/office/drawing/2014/main" id="{00000000-0008-0000-0600-000001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94" name="Text Box 4">
          <a:extLst>
            <a:ext uri="{FF2B5EF4-FFF2-40B4-BE49-F238E27FC236}">
              <a16:creationId xmlns:a16="http://schemas.microsoft.com/office/drawing/2014/main" id="{00000000-0008-0000-0600-000002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95" name="Text Box 5">
          <a:extLst>
            <a:ext uri="{FF2B5EF4-FFF2-40B4-BE49-F238E27FC236}">
              <a16:creationId xmlns:a16="http://schemas.microsoft.com/office/drawing/2014/main" id="{00000000-0008-0000-0600-000003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96" name="Text Box 14">
          <a:extLst>
            <a:ext uri="{FF2B5EF4-FFF2-40B4-BE49-F238E27FC236}">
              <a16:creationId xmlns:a16="http://schemas.microsoft.com/office/drawing/2014/main" id="{00000000-0008-0000-0600-000004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97" name="Text Box 15">
          <a:extLst>
            <a:ext uri="{FF2B5EF4-FFF2-40B4-BE49-F238E27FC236}">
              <a16:creationId xmlns:a16="http://schemas.microsoft.com/office/drawing/2014/main" id="{00000000-0008-0000-0600-000005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98" name="Text Box 4">
          <a:extLst>
            <a:ext uri="{FF2B5EF4-FFF2-40B4-BE49-F238E27FC236}">
              <a16:creationId xmlns:a16="http://schemas.microsoft.com/office/drawing/2014/main" id="{00000000-0008-0000-0600-000006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799" name="Text Box 5">
          <a:extLst>
            <a:ext uri="{FF2B5EF4-FFF2-40B4-BE49-F238E27FC236}">
              <a16:creationId xmlns:a16="http://schemas.microsoft.com/office/drawing/2014/main" id="{00000000-0008-0000-0600-000007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00" name="Text Box 14">
          <a:extLst>
            <a:ext uri="{FF2B5EF4-FFF2-40B4-BE49-F238E27FC236}">
              <a16:creationId xmlns:a16="http://schemas.microsoft.com/office/drawing/2014/main" id="{00000000-0008-0000-0600-000008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01" name="Text Box 15">
          <a:extLst>
            <a:ext uri="{FF2B5EF4-FFF2-40B4-BE49-F238E27FC236}">
              <a16:creationId xmlns:a16="http://schemas.microsoft.com/office/drawing/2014/main" id="{00000000-0008-0000-0600-000009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02" name="Text Box 4">
          <a:extLst>
            <a:ext uri="{FF2B5EF4-FFF2-40B4-BE49-F238E27FC236}">
              <a16:creationId xmlns:a16="http://schemas.microsoft.com/office/drawing/2014/main" id="{00000000-0008-0000-0600-00000A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03" name="Text Box 5">
          <a:extLst>
            <a:ext uri="{FF2B5EF4-FFF2-40B4-BE49-F238E27FC236}">
              <a16:creationId xmlns:a16="http://schemas.microsoft.com/office/drawing/2014/main" id="{00000000-0008-0000-0600-00000B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04" name="Text Box 14">
          <a:extLst>
            <a:ext uri="{FF2B5EF4-FFF2-40B4-BE49-F238E27FC236}">
              <a16:creationId xmlns:a16="http://schemas.microsoft.com/office/drawing/2014/main" id="{00000000-0008-0000-0600-00000C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05" name="Text Box 15">
          <a:extLst>
            <a:ext uri="{FF2B5EF4-FFF2-40B4-BE49-F238E27FC236}">
              <a16:creationId xmlns:a16="http://schemas.microsoft.com/office/drawing/2014/main" id="{00000000-0008-0000-0600-00000D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06" name="Text Box 4">
          <a:extLst>
            <a:ext uri="{FF2B5EF4-FFF2-40B4-BE49-F238E27FC236}">
              <a16:creationId xmlns:a16="http://schemas.microsoft.com/office/drawing/2014/main" id="{00000000-0008-0000-0600-00000E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07" name="Text Box 5">
          <a:extLst>
            <a:ext uri="{FF2B5EF4-FFF2-40B4-BE49-F238E27FC236}">
              <a16:creationId xmlns:a16="http://schemas.microsoft.com/office/drawing/2014/main" id="{00000000-0008-0000-0600-00000F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08" name="Text Box 14">
          <a:extLst>
            <a:ext uri="{FF2B5EF4-FFF2-40B4-BE49-F238E27FC236}">
              <a16:creationId xmlns:a16="http://schemas.microsoft.com/office/drawing/2014/main" id="{00000000-0008-0000-0600-000010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09" name="Text Box 15">
          <a:extLst>
            <a:ext uri="{FF2B5EF4-FFF2-40B4-BE49-F238E27FC236}">
              <a16:creationId xmlns:a16="http://schemas.microsoft.com/office/drawing/2014/main" id="{00000000-0008-0000-0600-000011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10" name="Text Box 4">
          <a:extLst>
            <a:ext uri="{FF2B5EF4-FFF2-40B4-BE49-F238E27FC236}">
              <a16:creationId xmlns:a16="http://schemas.microsoft.com/office/drawing/2014/main" id="{00000000-0008-0000-0600-000012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11" name="Text Box 5">
          <a:extLst>
            <a:ext uri="{FF2B5EF4-FFF2-40B4-BE49-F238E27FC236}">
              <a16:creationId xmlns:a16="http://schemas.microsoft.com/office/drawing/2014/main" id="{00000000-0008-0000-0600-000013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12" name="Text Box 14">
          <a:extLst>
            <a:ext uri="{FF2B5EF4-FFF2-40B4-BE49-F238E27FC236}">
              <a16:creationId xmlns:a16="http://schemas.microsoft.com/office/drawing/2014/main" id="{00000000-0008-0000-0600-000014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13" name="Text Box 15">
          <a:extLst>
            <a:ext uri="{FF2B5EF4-FFF2-40B4-BE49-F238E27FC236}">
              <a16:creationId xmlns:a16="http://schemas.microsoft.com/office/drawing/2014/main" id="{00000000-0008-0000-0600-000015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14" name="Text Box 4">
          <a:extLst>
            <a:ext uri="{FF2B5EF4-FFF2-40B4-BE49-F238E27FC236}">
              <a16:creationId xmlns:a16="http://schemas.microsoft.com/office/drawing/2014/main" id="{00000000-0008-0000-0600-000016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15" name="Text Box 5">
          <a:extLst>
            <a:ext uri="{FF2B5EF4-FFF2-40B4-BE49-F238E27FC236}">
              <a16:creationId xmlns:a16="http://schemas.microsoft.com/office/drawing/2014/main" id="{00000000-0008-0000-0600-000017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16" name="Text Box 14">
          <a:extLst>
            <a:ext uri="{FF2B5EF4-FFF2-40B4-BE49-F238E27FC236}">
              <a16:creationId xmlns:a16="http://schemas.microsoft.com/office/drawing/2014/main" id="{00000000-0008-0000-0600-000018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17" name="Text Box 15">
          <a:extLst>
            <a:ext uri="{FF2B5EF4-FFF2-40B4-BE49-F238E27FC236}">
              <a16:creationId xmlns:a16="http://schemas.microsoft.com/office/drawing/2014/main" id="{00000000-0008-0000-0600-000019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18" name="Text Box 4">
          <a:extLst>
            <a:ext uri="{FF2B5EF4-FFF2-40B4-BE49-F238E27FC236}">
              <a16:creationId xmlns:a16="http://schemas.microsoft.com/office/drawing/2014/main" id="{00000000-0008-0000-0600-00001A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19" name="Text Box 5">
          <a:extLst>
            <a:ext uri="{FF2B5EF4-FFF2-40B4-BE49-F238E27FC236}">
              <a16:creationId xmlns:a16="http://schemas.microsoft.com/office/drawing/2014/main" id="{00000000-0008-0000-0600-00001B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20" name="Text Box 14">
          <a:extLst>
            <a:ext uri="{FF2B5EF4-FFF2-40B4-BE49-F238E27FC236}">
              <a16:creationId xmlns:a16="http://schemas.microsoft.com/office/drawing/2014/main" id="{00000000-0008-0000-0600-00001C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21" name="Text Box 15">
          <a:extLst>
            <a:ext uri="{FF2B5EF4-FFF2-40B4-BE49-F238E27FC236}">
              <a16:creationId xmlns:a16="http://schemas.microsoft.com/office/drawing/2014/main" id="{00000000-0008-0000-0600-00001D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22" name="Text Box 4">
          <a:extLst>
            <a:ext uri="{FF2B5EF4-FFF2-40B4-BE49-F238E27FC236}">
              <a16:creationId xmlns:a16="http://schemas.microsoft.com/office/drawing/2014/main" id="{00000000-0008-0000-0600-00001E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23" name="Text Box 5">
          <a:extLst>
            <a:ext uri="{FF2B5EF4-FFF2-40B4-BE49-F238E27FC236}">
              <a16:creationId xmlns:a16="http://schemas.microsoft.com/office/drawing/2014/main" id="{00000000-0008-0000-0600-00001F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24" name="Text Box 14">
          <a:extLst>
            <a:ext uri="{FF2B5EF4-FFF2-40B4-BE49-F238E27FC236}">
              <a16:creationId xmlns:a16="http://schemas.microsoft.com/office/drawing/2014/main" id="{00000000-0008-0000-0600-000020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25" name="Text Box 15">
          <a:extLst>
            <a:ext uri="{FF2B5EF4-FFF2-40B4-BE49-F238E27FC236}">
              <a16:creationId xmlns:a16="http://schemas.microsoft.com/office/drawing/2014/main" id="{00000000-0008-0000-0600-000021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26" name="Text Box 4">
          <a:extLst>
            <a:ext uri="{FF2B5EF4-FFF2-40B4-BE49-F238E27FC236}">
              <a16:creationId xmlns:a16="http://schemas.microsoft.com/office/drawing/2014/main" id="{00000000-0008-0000-0600-000022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27" name="Text Box 5">
          <a:extLst>
            <a:ext uri="{FF2B5EF4-FFF2-40B4-BE49-F238E27FC236}">
              <a16:creationId xmlns:a16="http://schemas.microsoft.com/office/drawing/2014/main" id="{00000000-0008-0000-0600-000023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28" name="Text Box 14">
          <a:extLst>
            <a:ext uri="{FF2B5EF4-FFF2-40B4-BE49-F238E27FC236}">
              <a16:creationId xmlns:a16="http://schemas.microsoft.com/office/drawing/2014/main" id="{00000000-0008-0000-0600-000024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29" name="Text Box 15">
          <a:extLst>
            <a:ext uri="{FF2B5EF4-FFF2-40B4-BE49-F238E27FC236}">
              <a16:creationId xmlns:a16="http://schemas.microsoft.com/office/drawing/2014/main" id="{00000000-0008-0000-0600-000025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30" name="Text Box 4">
          <a:extLst>
            <a:ext uri="{FF2B5EF4-FFF2-40B4-BE49-F238E27FC236}">
              <a16:creationId xmlns:a16="http://schemas.microsoft.com/office/drawing/2014/main" id="{00000000-0008-0000-0600-000026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31" name="Text Box 5">
          <a:extLst>
            <a:ext uri="{FF2B5EF4-FFF2-40B4-BE49-F238E27FC236}">
              <a16:creationId xmlns:a16="http://schemas.microsoft.com/office/drawing/2014/main" id="{00000000-0008-0000-0600-000027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32" name="Text Box 14">
          <a:extLst>
            <a:ext uri="{FF2B5EF4-FFF2-40B4-BE49-F238E27FC236}">
              <a16:creationId xmlns:a16="http://schemas.microsoft.com/office/drawing/2014/main" id="{00000000-0008-0000-0600-000028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33" name="Text Box 15">
          <a:extLst>
            <a:ext uri="{FF2B5EF4-FFF2-40B4-BE49-F238E27FC236}">
              <a16:creationId xmlns:a16="http://schemas.microsoft.com/office/drawing/2014/main" id="{00000000-0008-0000-0600-000029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34" name="Text Box 4">
          <a:extLst>
            <a:ext uri="{FF2B5EF4-FFF2-40B4-BE49-F238E27FC236}">
              <a16:creationId xmlns:a16="http://schemas.microsoft.com/office/drawing/2014/main" id="{00000000-0008-0000-0600-00002A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35" name="Text Box 5">
          <a:extLst>
            <a:ext uri="{FF2B5EF4-FFF2-40B4-BE49-F238E27FC236}">
              <a16:creationId xmlns:a16="http://schemas.microsoft.com/office/drawing/2014/main" id="{00000000-0008-0000-0600-00002B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36" name="Text Box 14">
          <a:extLst>
            <a:ext uri="{FF2B5EF4-FFF2-40B4-BE49-F238E27FC236}">
              <a16:creationId xmlns:a16="http://schemas.microsoft.com/office/drawing/2014/main" id="{00000000-0008-0000-0600-00002C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37" name="Text Box 15">
          <a:extLst>
            <a:ext uri="{FF2B5EF4-FFF2-40B4-BE49-F238E27FC236}">
              <a16:creationId xmlns:a16="http://schemas.microsoft.com/office/drawing/2014/main" id="{00000000-0008-0000-0600-00002D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38" name="Text Box 4">
          <a:extLst>
            <a:ext uri="{FF2B5EF4-FFF2-40B4-BE49-F238E27FC236}">
              <a16:creationId xmlns:a16="http://schemas.microsoft.com/office/drawing/2014/main" id="{00000000-0008-0000-0600-00002E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39" name="Text Box 5">
          <a:extLst>
            <a:ext uri="{FF2B5EF4-FFF2-40B4-BE49-F238E27FC236}">
              <a16:creationId xmlns:a16="http://schemas.microsoft.com/office/drawing/2014/main" id="{00000000-0008-0000-0600-00002F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40" name="Text Box 14">
          <a:extLst>
            <a:ext uri="{FF2B5EF4-FFF2-40B4-BE49-F238E27FC236}">
              <a16:creationId xmlns:a16="http://schemas.microsoft.com/office/drawing/2014/main" id="{00000000-0008-0000-0600-000030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41" name="Text Box 15">
          <a:extLst>
            <a:ext uri="{FF2B5EF4-FFF2-40B4-BE49-F238E27FC236}">
              <a16:creationId xmlns:a16="http://schemas.microsoft.com/office/drawing/2014/main" id="{00000000-0008-0000-0600-000031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42" name="Text Box 4">
          <a:extLst>
            <a:ext uri="{FF2B5EF4-FFF2-40B4-BE49-F238E27FC236}">
              <a16:creationId xmlns:a16="http://schemas.microsoft.com/office/drawing/2014/main" id="{00000000-0008-0000-0600-000032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43" name="Text Box 5">
          <a:extLst>
            <a:ext uri="{FF2B5EF4-FFF2-40B4-BE49-F238E27FC236}">
              <a16:creationId xmlns:a16="http://schemas.microsoft.com/office/drawing/2014/main" id="{00000000-0008-0000-0600-000033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44" name="Text Box 14">
          <a:extLst>
            <a:ext uri="{FF2B5EF4-FFF2-40B4-BE49-F238E27FC236}">
              <a16:creationId xmlns:a16="http://schemas.microsoft.com/office/drawing/2014/main" id="{00000000-0008-0000-0600-000034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45" name="Text Box 15">
          <a:extLst>
            <a:ext uri="{FF2B5EF4-FFF2-40B4-BE49-F238E27FC236}">
              <a16:creationId xmlns:a16="http://schemas.microsoft.com/office/drawing/2014/main" id="{00000000-0008-0000-0600-000035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46" name="Text Box 4">
          <a:extLst>
            <a:ext uri="{FF2B5EF4-FFF2-40B4-BE49-F238E27FC236}">
              <a16:creationId xmlns:a16="http://schemas.microsoft.com/office/drawing/2014/main" id="{00000000-0008-0000-0600-000036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47" name="Text Box 5">
          <a:extLst>
            <a:ext uri="{FF2B5EF4-FFF2-40B4-BE49-F238E27FC236}">
              <a16:creationId xmlns:a16="http://schemas.microsoft.com/office/drawing/2014/main" id="{00000000-0008-0000-0600-000037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48" name="Text Box 14">
          <a:extLst>
            <a:ext uri="{FF2B5EF4-FFF2-40B4-BE49-F238E27FC236}">
              <a16:creationId xmlns:a16="http://schemas.microsoft.com/office/drawing/2014/main" id="{00000000-0008-0000-0600-000038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49" name="Text Box 15">
          <a:extLst>
            <a:ext uri="{FF2B5EF4-FFF2-40B4-BE49-F238E27FC236}">
              <a16:creationId xmlns:a16="http://schemas.microsoft.com/office/drawing/2014/main" id="{00000000-0008-0000-0600-000039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50" name="Text Box 4">
          <a:extLst>
            <a:ext uri="{FF2B5EF4-FFF2-40B4-BE49-F238E27FC236}">
              <a16:creationId xmlns:a16="http://schemas.microsoft.com/office/drawing/2014/main" id="{00000000-0008-0000-0600-00003A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51" name="Text Box 5">
          <a:extLst>
            <a:ext uri="{FF2B5EF4-FFF2-40B4-BE49-F238E27FC236}">
              <a16:creationId xmlns:a16="http://schemas.microsoft.com/office/drawing/2014/main" id="{00000000-0008-0000-0600-00003B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52" name="Text Box 14">
          <a:extLst>
            <a:ext uri="{FF2B5EF4-FFF2-40B4-BE49-F238E27FC236}">
              <a16:creationId xmlns:a16="http://schemas.microsoft.com/office/drawing/2014/main" id="{00000000-0008-0000-0600-00003C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53" name="Text Box 15">
          <a:extLst>
            <a:ext uri="{FF2B5EF4-FFF2-40B4-BE49-F238E27FC236}">
              <a16:creationId xmlns:a16="http://schemas.microsoft.com/office/drawing/2014/main" id="{00000000-0008-0000-0600-00003D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54" name="Text Box 4">
          <a:extLst>
            <a:ext uri="{FF2B5EF4-FFF2-40B4-BE49-F238E27FC236}">
              <a16:creationId xmlns:a16="http://schemas.microsoft.com/office/drawing/2014/main" id="{00000000-0008-0000-0600-00003E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55" name="Text Box 5">
          <a:extLst>
            <a:ext uri="{FF2B5EF4-FFF2-40B4-BE49-F238E27FC236}">
              <a16:creationId xmlns:a16="http://schemas.microsoft.com/office/drawing/2014/main" id="{00000000-0008-0000-0600-00003F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56" name="Text Box 14">
          <a:extLst>
            <a:ext uri="{FF2B5EF4-FFF2-40B4-BE49-F238E27FC236}">
              <a16:creationId xmlns:a16="http://schemas.microsoft.com/office/drawing/2014/main" id="{00000000-0008-0000-0600-000040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57" name="Text Box 15">
          <a:extLst>
            <a:ext uri="{FF2B5EF4-FFF2-40B4-BE49-F238E27FC236}">
              <a16:creationId xmlns:a16="http://schemas.microsoft.com/office/drawing/2014/main" id="{00000000-0008-0000-0600-000041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58" name="Text Box 4">
          <a:extLst>
            <a:ext uri="{FF2B5EF4-FFF2-40B4-BE49-F238E27FC236}">
              <a16:creationId xmlns:a16="http://schemas.microsoft.com/office/drawing/2014/main" id="{00000000-0008-0000-0600-000042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59" name="Text Box 5">
          <a:extLst>
            <a:ext uri="{FF2B5EF4-FFF2-40B4-BE49-F238E27FC236}">
              <a16:creationId xmlns:a16="http://schemas.microsoft.com/office/drawing/2014/main" id="{00000000-0008-0000-0600-000043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60" name="Text Box 14">
          <a:extLst>
            <a:ext uri="{FF2B5EF4-FFF2-40B4-BE49-F238E27FC236}">
              <a16:creationId xmlns:a16="http://schemas.microsoft.com/office/drawing/2014/main" id="{00000000-0008-0000-0600-000044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61" name="Text Box 15">
          <a:extLst>
            <a:ext uri="{FF2B5EF4-FFF2-40B4-BE49-F238E27FC236}">
              <a16:creationId xmlns:a16="http://schemas.microsoft.com/office/drawing/2014/main" id="{00000000-0008-0000-0600-000045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62" name="Text Box 4">
          <a:extLst>
            <a:ext uri="{FF2B5EF4-FFF2-40B4-BE49-F238E27FC236}">
              <a16:creationId xmlns:a16="http://schemas.microsoft.com/office/drawing/2014/main" id="{00000000-0008-0000-0600-000046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63" name="Text Box 5">
          <a:extLst>
            <a:ext uri="{FF2B5EF4-FFF2-40B4-BE49-F238E27FC236}">
              <a16:creationId xmlns:a16="http://schemas.microsoft.com/office/drawing/2014/main" id="{00000000-0008-0000-0600-000047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64" name="Text Box 14">
          <a:extLst>
            <a:ext uri="{FF2B5EF4-FFF2-40B4-BE49-F238E27FC236}">
              <a16:creationId xmlns:a16="http://schemas.microsoft.com/office/drawing/2014/main" id="{00000000-0008-0000-0600-000048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65" name="Text Box 15">
          <a:extLst>
            <a:ext uri="{FF2B5EF4-FFF2-40B4-BE49-F238E27FC236}">
              <a16:creationId xmlns:a16="http://schemas.microsoft.com/office/drawing/2014/main" id="{00000000-0008-0000-0600-000049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66" name="Text Box 4">
          <a:extLst>
            <a:ext uri="{FF2B5EF4-FFF2-40B4-BE49-F238E27FC236}">
              <a16:creationId xmlns:a16="http://schemas.microsoft.com/office/drawing/2014/main" id="{00000000-0008-0000-0600-00004A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67" name="Text Box 5">
          <a:extLst>
            <a:ext uri="{FF2B5EF4-FFF2-40B4-BE49-F238E27FC236}">
              <a16:creationId xmlns:a16="http://schemas.microsoft.com/office/drawing/2014/main" id="{00000000-0008-0000-0600-00004B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68" name="Text Box 14">
          <a:extLst>
            <a:ext uri="{FF2B5EF4-FFF2-40B4-BE49-F238E27FC236}">
              <a16:creationId xmlns:a16="http://schemas.microsoft.com/office/drawing/2014/main" id="{00000000-0008-0000-0600-00004C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69" name="Text Box 15">
          <a:extLst>
            <a:ext uri="{FF2B5EF4-FFF2-40B4-BE49-F238E27FC236}">
              <a16:creationId xmlns:a16="http://schemas.microsoft.com/office/drawing/2014/main" id="{00000000-0008-0000-0600-00004D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70" name="Text Box 4">
          <a:extLst>
            <a:ext uri="{FF2B5EF4-FFF2-40B4-BE49-F238E27FC236}">
              <a16:creationId xmlns:a16="http://schemas.microsoft.com/office/drawing/2014/main" id="{00000000-0008-0000-0600-00004E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71" name="Text Box 5">
          <a:extLst>
            <a:ext uri="{FF2B5EF4-FFF2-40B4-BE49-F238E27FC236}">
              <a16:creationId xmlns:a16="http://schemas.microsoft.com/office/drawing/2014/main" id="{00000000-0008-0000-0600-00004F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72" name="Text Box 14">
          <a:extLst>
            <a:ext uri="{FF2B5EF4-FFF2-40B4-BE49-F238E27FC236}">
              <a16:creationId xmlns:a16="http://schemas.microsoft.com/office/drawing/2014/main" id="{00000000-0008-0000-0600-000050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73" name="Text Box 15">
          <a:extLst>
            <a:ext uri="{FF2B5EF4-FFF2-40B4-BE49-F238E27FC236}">
              <a16:creationId xmlns:a16="http://schemas.microsoft.com/office/drawing/2014/main" id="{00000000-0008-0000-0600-000051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74" name="Text Box 4">
          <a:extLst>
            <a:ext uri="{FF2B5EF4-FFF2-40B4-BE49-F238E27FC236}">
              <a16:creationId xmlns:a16="http://schemas.microsoft.com/office/drawing/2014/main" id="{00000000-0008-0000-0600-000052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75" name="Text Box 5">
          <a:extLst>
            <a:ext uri="{FF2B5EF4-FFF2-40B4-BE49-F238E27FC236}">
              <a16:creationId xmlns:a16="http://schemas.microsoft.com/office/drawing/2014/main" id="{00000000-0008-0000-0600-000053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76" name="Text Box 14">
          <a:extLst>
            <a:ext uri="{FF2B5EF4-FFF2-40B4-BE49-F238E27FC236}">
              <a16:creationId xmlns:a16="http://schemas.microsoft.com/office/drawing/2014/main" id="{00000000-0008-0000-0600-000054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77" name="Text Box 15">
          <a:extLst>
            <a:ext uri="{FF2B5EF4-FFF2-40B4-BE49-F238E27FC236}">
              <a16:creationId xmlns:a16="http://schemas.microsoft.com/office/drawing/2014/main" id="{00000000-0008-0000-0600-000055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78" name="Text Box 4">
          <a:extLst>
            <a:ext uri="{FF2B5EF4-FFF2-40B4-BE49-F238E27FC236}">
              <a16:creationId xmlns:a16="http://schemas.microsoft.com/office/drawing/2014/main" id="{00000000-0008-0000-0600-000056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79" name="Text Box 5">
          <a:extLst>
            <a:ext uri="{FF2B5EF4-FFF2-40B4-BE49-F238E27FC236}">
              <a16:creationId xmlns:a16="http://schemas.microsoft.com/office/drawing/2014/main" id="{00000000-0008-0000-0600-000057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80" name="Text Box 14">
          <a:extLst>
            <a:ext uri="{FF2B5EF4-FFF2-40B4-BE49-F238E27FC236}">
              <a16:creationId xmlns:a16="http://schemas.microsoft.com/office/drawing/2014/main" id="{00000000-0008-0000-0600-000058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81" name="Text Box 15">
          <a:extLst>
            <a:ext uri="{FF2B5EF4-FFF2-40B4-BE49-F238E27FC236}">
              <a16:creationId xmlns:a16="http://schemas.microsoft.com/office/drawing/2014/main" id="{00000000-0008-0000-0600-000059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82" name="Text Box 4">
          <a:extLst>
            <a:ext uri="{FF2B5EF4-FFF2-40B4-BE49-F238E27FC236}">
              <a16:creationId xmlns:a16="http://schemas.microsoft.com/office/drawing/2014/main" id="{00000000-0008-0000-0600-00005A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83" name="Text Box 5">
          <a:extLst>
            <a:ext uri="{FF2B5EF4-FFF2-40B4-BE49-F238E27FC236}">
              <a16:creationId xmlns:a16="http://schemas.microsoft.com/office/drawing/2014/main" id="{00000000-0008-0000-0600-00005B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84" name="Text Box 14">
          <a:extLst>
            <a:ext uri="{FF2B5EF4-FFF2-40B4-BE49-F238E27FC236}">
              <a16:creationId xmlns:a16="http://schemas.microsoft.com/office/drawing/2014/main" id="{00000000-0008-0000-0600-00005C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85" name="Text Box 15">
          <a:extLst>
            <a:ext uri="{FF2B5EF4-FFF2-40B4-BE49-F238E27FC236}">
              <a16:creationId xmlns:a16="http://schemas.microsoft.com/office/drawing/2014/main" id="{00000000-0008-0000-0600-00005D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86" name="Text Box 4">
          <a:extLst>
            <a:ext uri="{FF2B5EF4-FFF2-40B4-BE49-F238E27FC236}">
              <a16:creationId xmlns:a16="http://schemas.microsoft.com/office/drawing/2014/main" id="{00000000-0008-0000-0600-00005E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87" name="Text Box 5">
          <a:extLst>
            <a:ext uri="{FF2B5EF4-FFF2-40B4-BE49-F238E27FC236}">
              <a16:creationId xmlns:a16="http://schemas.microsoft.com/office/drawing/2014/main" id="{00000000-0008-0000-0600-00005F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88" name="Text Box 14">
          <a:extLst>
            <a:ext uri="{FF2B5EF4-FFF2-40B4-BE49-F238E27FC236}">
              <a16:creationId xmlns:a16="http://schemas.microsoft.com/office/drawing/2014/main" id="{00000000-0008-0000-0600-000060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89" name="Text Box 15">
          <a:extLst>
            <a:ext uri="{FF2B5EF4-FFF2-40B4-BE49-F238E27FC236}">
              <a16:creationId xmlns:a16="http://schemas.microsoft.com/office/drawing/2014/main" id="{00000000-0008-0000-0600-000061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90" name="Text Box 4">
          <a:extLst>
            <a:ext uri="{FF2B5EF4-FFF2-40B4-BE49-F238E27FC236}">
              <a16:creationId xmlns:a16="http://schemas.microsoft.com/office/drawing/2014/main" id="{00000000-0008-0000-0600-000062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91" name="Text Box 5">
          <a:extLst>
            <a:ext uri="{FF2B5EF4-FFF2-40B4-BE49-F238E27FC236}">
              <a16:creationId xmlns:a16="http://schemas.microsoft.com/office/drawing/2014/main" id="{00000000-0008-0000-0600-000063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92" name="Text Box 14">
          <a:extLst>
            <a:ext uri="{FF2B5EF4-FFF2-40B4-BE49-F238E27FC236}">
              <a16:creationId xmlns:a16="http://schemas.microsoft.com/office/drawing/2014/main" id="{00000000-0008-0000-0600-000064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93" name="Text Box 15">
          <a:extLst>
            <a:ext uri="{FF2B5EF4-FFF2-40B4-BE49-F238E27FC236}">
              <a16:creationId xmlns:a16="http://schemas.microsoft.com/office/drawing/2014/main" id="{00000000-0008-0000-0600-000065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94" name="Text Box 4">
          <a:extLst>
            <a:ext uri="{FF2B5EF4-FFF2-40B4-BE49-F238E27FC236}">
              <a16:creationId xmlns:a16="http://schemas.microsoft.com/office/drawing/2014/main" id="{00000000-0008-0000-0600-000066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95" name="Text Box 5">
          <a:extLst>
            <a:ext uri="{FF2B5EF4-FFF2-40B4-BE49-F238E27FC236}">
              <a16:creationId xmlns:a16="http://schemas.microsoft.com/office/drawing/2014/main" id="{00000000-0008-0000-0600-000067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96" name="Text Box 14">
          <a:extLst>
            <a:ext uri="{FF2B5EF4-FFF2-40B4-BE49-F238E27FC236}">
              <a16:creationId xmlns:a16="http://schemas.microsoft.com/office/drawing/2014/main" id="{00000000-0008-0000-0600-000068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97" name="Text Box 15">
          <a:extLst>
            <a:ext uri="{FF2B5EF4-FFF2-40B4-BE49-F238E27FC236}">
              <a16:creationId xmlns:a16="http://schemas.microsoft.com/office/drawing/2014/main" id="{00000000-0008-0000-0600-000069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98" name="Text Box 4">
          <a:extLst>
            <a:ext uri="{FF2B5EF4-FFF2-40B4-BE49-F238E27FC236}">
              <a16:creationId xmlns:a16="http://schemas.microsoft.com/office/drawing/2014/main" id="{00000000-0008-0000-0600-00006A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899" name="Text Box 5">
          <a:extLst>
            <a:ext uri="{FF2B5EF4-FFF2-40B4-BE49-F238E27FC236}">
              <a16:creationId xmlns:a16="http://schemas.microsoft.com/office/drawing/2014/main" id="{00000000-0008-0000-0600-00006B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900" name="Text Box 14">
          <a:extLst>
            <a:ext uri="{FF2B5EF4-FFF2-40B4-BE49-F238E27FC236}">
              <a16:creationId xmlns:a16="http://schemas.microsoft.com/office/drawing/2014/main" id="{00000000-0008-0000-0600-00006C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901" name="Text Box 15">
          <a:extLst>
            <a:ext uri="{FF2B5EF4-FFF2-40B4-BE49-F238E27FC236}">
              <a16:creationId xmlns:a16="http://schemas.microsoft.com/office/drawing/2014/main" id="{00000000-0008-0000-0600-00006D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902" name="Text Box 4">
          <a:extLst>
            <a:ext uri="{FF2B5EF4-FFF2-40B4-BE49-F238E27FC236}">
              <a16:creationId xmlns:a16="http://schemas.microsoft.com/office/drawing/2014/main" id="{00000000-0008-0000-0600-00006E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903" name="Text Box 5">
          <a:extLst>
            <a:ext uri="{FF2B5EF4-FFF2-40B4-BE49-F238E27FC236}">
              <a16:creationId xmlns:a16="http://schemas.microsoft.com/office/drawing/2014/main" id="{00000000-0008-0000-0600-00006F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904" name="Text Box 14">
          <a:extLst>
            <a:ext uri="{FF2B5EF4-FFF2-40B4-BE49-F238E27FC236}">
              <a16:creationId xmlns:a16="http://schemas.microsoft.com/office/drawing/2014/main" id="{00000000-0008-0000-0600-000070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30480</xdr:rowOff>
    </xdr:to>
    <xdr:sp macro="" textlink="">
      <xdr:nvSpPr>
        <xdr:cNvPr id="1905" name="Text Box 15">
          <a:extLst>
            <a:ext uri="{FF2B5EF4-FFF2-40B4-BE49-F238E27FC236}">
              <a16:creationId xmlns:a16="http://schemas.microsoft.com/office/drawing/2014/main" id="{00000000-0008-0000-0600-000071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06" name="Text Box 4">
          <a:extLst>
            <a:ext uri="{FF2B5EF4-FFF2-40B4-BE49-F238E27FC236}">
              <a16:creationId xmlns:a16="http://schemas.microsoft.com/office/drawing/2014/main" id="{00000000-0008-0000-0600-000072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07" name="Text Box 5">
          <a:extLst>
            <a:ext uri="{FF2B5EF4-FFF2-40B4-BE49-F238E27FC236}">
              <a16:creationId xmlns:a16="http://schemas.microsoft.com/office/drawing/2014/main" id="{00000000-0008-0000-0600-000073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08" name="Text Box 14">
          <a:extLst>
            <a:ext uri="{FF2B5EF4-FFF2-40B4-BE49-F238E27FC236}">
              <a16:creationId xmlns:a16="http://schemas.microsoft.com/office/drawing/2014/main" id="{00000000-0008-0000-0600-000074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09" name="Text Box 15">
          <a:extLst>
            <a:ext uri="{FF2B5EF4-FFF2-40B4-BE49-F238E27FC236}">
              <a16:creationId xmlns:a16="http://schemas.microsoft.com/office/drawing/2014/main" id="{00000000-0008-0000-0600-000075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10" name="Text Box 4">
          <a:extLst>
            <a:ext uri="{FF2B5EF4-FFF2-40B4-BE49-F238E27FC236}">
              <a16:creationId xmlns:a16="http://schemas.microsoft.com/office/drawing/2014/main" id="{00000000-0008-0000-0600-000076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11" name="Text Box 5">
          <a:extLst>
            <a:ext uri="{FF2B5EF4-FFF2-40B4-BE49-F238E27FC236}">
              <a16:creationId xmlns:a16="http://schemas.microsoft.com/office/drawing/2014/main" id="{00000000-0008-0000-0600-000077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12" name="Text Box 14">
          <a:extLst>
            <a:ext uri="{FF2B5EF4-FFF2-40B4-BE49-F238E27FC236}">
              <a16:creationId xmlns:a16="http://schemas.microsoft.com/office/drawing/2014/main" id="{00000000-0008-0000-0600-000078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13" name="Text Box 15">
          <a:extLst>
            <a:ext uri="{FF2B5EF4-FFF2-40B4-BE49-F238E27FC236}">
              <a16:creationId xmlns:a16="http://schemas.microsoft.com/office/drawing/2014/main" id="{00000000-0008-0000-0600-000079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14" name="Text Box 4">
          <a:extLst>
            <a:ext uri="{FF2B5EF4-FFF2-40B4-BE49-F238E27FC236}">
              <a16:creationId xmlns:a16="http://schemas.microsoft.com/office/drawing/2014/main" id="{00000000-0008-0000-0600-00007A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15" name="Text Box 5">
          <a:extLst>
            <a:ext uri="{FF2B5EF4-FFF2-40B4-BE49-F238E27FC236}">
              <a16:creationId xmlns:a16="http://schemas.microsoft.com/office/drawing/2014/main" id="{00000000-0008-0000-0600-00007B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16" name="Text Box 14">
          <a:extLst>
            <a:ext uri="{FF2B5EF4-FFF2-40B4-BE49-F238E27FC236}">
              <a16:creationId xmlns:a16="http://schemas.microsoft.com/office/drawing/2014/main" id="{00000000-0008-0000-0600-00007C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17" name="Text Box 15">
          <a:extLst>
            <a:ext uri="{FF2B5EF4-FFF2-40B4-BE49-F238E27FC236}">
              <a16:creationId xmlns:a16="http://schemas.microsoft.com/office/drawing/2014/main" id="{00000000-0008-0000-0600-00007D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18" name="Text Box 4">
          <a:extLst>
            <a:ext uri="{FF2B5EF4-FFF2-40B4-BE49-F238E27FC236}">
              <a16:creationId xmlns:a16="http://schemas.microsoft.com/office/drawing/2014/main" id="{00000000-0008-0000-0600-00007E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19" name="Text Box 5">
          <a:extLst>
            <a:ext uri="{FF2B5EF4-FFF2-40B4-BE49-F238E27FC236}">
              <a16:creationId xmlns:a16="http://schemas.microsoft.com/office/drawing/2014/main" id="{00000000-0008-0000-0600-00007F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20" name="Text Box 14">
          <a:extLst>
            <a:ext uri="{FF2B5EF4-FFF2-40B4-BE49-F238E27FC236}">
              <a16:creationId xmlns:a16="http://schemas.microsoft.com/office/drawing/2014/main" id="{00000000-0008-0000-0600-000080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21" name="Text Box 15">
          <a:extLst>
            <a:ext uri="{FF2B5EF4-FFF2-40B4-BE49-F238E27FC236}">
              <a16:creationId xmlns:a16="http://schemas.microsoft.com/office/drawing/2014/main" id="{00000000-0008-0000-0600-000081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22" name="Text Box 4">
          <a:extLst>
            <a:ext uri="{FF2B5EF4-FFF2-40B4-BE49-F238E27FC236}">
              <a16:creationId xmlns:a16="http://schemas.microsoft.com/office/drawing/2014/main" id="{00000000-0008-0000-0600-000082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23" name="Text Box 5">
          <a:extLst>
            <a:ext uri="{FF2B5EF4-FFF2-40B4-BE49-F238E27FC236}">
              <a16:creationId xmlns:a16="http://schemas.microsoft.com/office/drawing/2014/main" id="{00000000-0008-0000-0600-000083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24" name="Text Box 14">
          <a:extLst>
            <a:ext uri="{FF2B5EF4-FFF2-40B4-BE49-F238E27FC236}">
              <a16:creationId xmlns:a16="http://schemas.microsoft.com/office/drawing/2014/main" id="{00000000-0008-0000-0600-000084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25" name="Text Box 15">
          <a:extLst>
            <a:ext uri="{FF2B5EF4-FFF2-40B4-BE49-F238E27FC236}">
              <a16:creationId xmlns:a16="http://schemas.microsoft.com/office/drawing/2014/main" id="{00000000-0008-0000-0600-000085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26" name="Text Box 4">
          <a:extLst>
            <a:ext uri="{FF2B5EF4-FFF2-40B4-BE49-F238E27FC236}">
              <a16:creationId xmlns:a16="http://schemas.microsoft.com/office/drawing/2014/main" id="{00000000-0008-0000-0600-000086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27" name="Text Box 5">
          <a:extLst>
            <a:ext uri="{FF2B5EF4-FFF2-40B4-BE49-F238E27FC236}">
              <a16:creationId xmlns:a16="http://schemas.microsoft.com/office/drawing/2014/main" id="{00000000-0008-0000-0600-000087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28" name="Text Box 14">
          <a:extLst>
            <a:ext uri="{FF2B5EF4-FFF2-40B4-BE49-F238E27FC236}">
              <a16:creationId xmlns:a16="http://schemas.microsoft.com/office/drawing/2014/main" id="{00000000-0008-0000-0600-000088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29" name="Text Box 15">
          <a:extLst>
            <a:ext uri="{FF2B5EF4-FFF2-40B4-BE49-F238E27FC236}">
              <a16:creationId xmlns:a16="http://schemas.microsoft.com/office/drawing/2014/main" id="{00000000-0008-0000-0600-000089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30" name="Text Box 4">
          <a:extLst>
            <a:ext uri="{FF2B5EF4-FFF2-40B4-BE49-F238E27FC236}">
              <a16:creationId xmlns:a16="http://schemas.microsoft.com/office/drawing/2014/main" id="{00000000-0008-0000-0600-00008A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31" name="Text Box 5">
          <a:extLst>
            <a:ext uri="{FF2B5EF4-FFF2-40B4-BE49-F238E27FC236}">
              <a16:creationId xmlns:a16="http://schemas.microsoft.com/office/drawing/2014/main" id="{00000000-0008-0000-0600-00008B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32" name="Text Box 14">
          <a:extLst>
            <a:ext uri="{FF2B5EF4-FFF2-40B4-BE49-F238E27FC236}">
              <a16:creationId xmlns:a16="http://schemas.microsoft.com/office/drawing/2014/main" id="{00000000-0008-0000-0600-00008C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33" name="Text Box 15">
          <a:extLst>
            <a:ext uri="{FF2B5EF4-FFF2-40B4-BE49-F238E27FC236}">
              <a16:creationId xmlns:a16="http://schemas.microsoft.com/office/drawing/2014/main" id="{00000000-0008-0000-0600-00008D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34" name="Text Box 4">
          <a:extLst>
            <a:ext uri="{FF2B5EF4-FFF2-40B4-BE49-F238E27FC236}">
              <a16:creationId xmlns:a16="http://schemas.microsoft.com/office/drawing/2014/main" id="{00000000-0008-0000-0600-00008E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35" name="Text Box 5">
          <a:extLst>
            <a:ext uri="{FF2B5EF4-FFF2-40B4-BE49-F238E27FC236}">
              <a16:creationId xmlns:a16="http://schemas.microsoft.com/office/drawing/2014/main" id="{00000000-0008-0000-0600-00008F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36" name="Text Box 14">
          <a:extLst>
            <a:ext uri="{FF2B5EF4-FFF2-40B4-BE49-F238E27FC236}">
              <a16:creationId xmlns:a16="http://schemas.microsoft.com/office/drawing/2014/main" id="{00000000-0008-0000-0600-000090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37" name="Text Box 15">
          <a:extLst>
            <a:ext uri="{FF2B5EF4-FFF2-40B4-BE49-F238E27FC236}">
              <a16:creationId xmlns:a16="http://schemas.microsoft.com/office/drawing/2014/main" id="{00000000-0008-0000-0600-000091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38" name="Text Box 4">
          <a:extLst>
            <a:ext uri="{FF2B5EF4-FFF2-40B4-BE49-F238E27FC236}">
              <a16:creationId xmlns:a16="http://schemas.microsoft.com/office/drawing/2014/main" id="{00000000-0008-0000-0600-000092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39" name="Text Box 5">
          <a:extLst>
            <a:ext uri="{FF2B5EF4-FFF2-40B4-BE49-F238E27FC236}">
              <a16:creationId xmlns:a16="http://schemas.microsoft.com/office/drawing/2014/main" id="{00000000-0008-0000-0600-000093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40" name="Text Box 14">
          <a:extLst>
            <a:ext uri="{FF2B5EF4-FFF2-40B4-BE49-F238E27FC236}">
              <a16:creationId xmlns:a16="http://schemas.microsoft.com/office/drawing/2014/main" id="{00000000-0008-0000-0600-000094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41" name="Text Box 15">
          <a:extLst>
            <a:ext uri="{FF2B5EF4-FFF2-40B4-BE49-F238E27FC236}">
              <a16:creationId xmlns:a16="http://schemas.microsoft.com/office/drawing/2014/main" id="{00000000-0008-0000-0600-000095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42" name="Text Box 4">
          <a:extLst>
            <a:ext uri="{FF2B5EF4-FFF2-40B4-BE49-F238E27FC236}">
              <a16:creationId xmlns:a16="http://schemas.microsoft.com/office/drawing/2014/main" id="{00000000-0008-0000-0600-000096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43" name="Text Box 5">
          <a:extLst>
            <a:ext uri="{FF2B5EF4-FFF2-40B4-BE49-F238E27FC236}">
              <a16:creationId xmlns:a16="http://schemas.microsoft.com/office/drawing/2014/main" id="{00000000-0008-0000-0600-000097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44" name="Text Box 14">
          <a:extLst>
            <a:ext uri="{FF2B5EF4-FFF2-40B4-BE49-F238E27FC236}">
              <a16:creationId xmlns:a16="http://schemas.microsoft.com/office/drawing/2014/main" id="{00000000-0008-0000-0600-000098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45" name="Text Box 15">
          <a:extLst>
            <a:ext uri="{FF2B5EF4-FFF2-40B4-BE49-F238E27FC236}">
              <a16:creationId xmlns:a16="http://schemas.microsoft.com/office/drawing/2014/main" id="{00000000-0008-0000-0600-000099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46" name="Text Box 4">
          <a:extLst>
            <a:ext uri="{FF2B5EF4-FFF2-40B4-BE49-F238E27FC236}">
              <a16:creationId xmlns:a16="http://schemas.microsoft.com/office/drawing/2014/main" id="{00000000-0008-0000-0600-00009A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47" name="Text Box 5">
          <a:extLst>
            <a:ext uri="{FF2B5EF4-FFF2-40B4-BE49-F238E27FC236}">
              <a16:creationId xmlns:a16="http://schemas.microsoft.com/office/drawing/2014/main" id="{00000000-0008-0000-0600-00009B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48" name="Text Box 14">
          <a:extLst>
            <a:ext uri="{FF2B5EF4-FFF2-40B4-BE49-F238E27FC236}">
              <a16:creationId xmlns:a16="http://schemas.microsoft.com/office/drawing/2014/main" id="{00000000-0008-0000-0600-00009C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49" name="Text Box 15">
          <a:extLst>
            <a:ext uri="{FF2B5EF4-FFF2-40B4-BE49-F238E27FC236}">
              <a16:creationId xmlns:a16="http://schemas.microsoft.com/office/drawing/2014/main" id="{00000000-0008-0000-0600-00009D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50" name="Text Box 4">
          <a:extLst>
            <a:ext uri="{FF2B5EF4-FFF2-40B4-BE49-F238E27FC236}">
              <a16:creationId xmlns:a16="http://schemas.microsoft.com/office/drawing/2014/main" id="{00000000-0008-0000-0600-00009E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51" name="Text Box 5">
          <a:extLst>
            <a:ext uri="{FF2B5EF4-FFF2-40B4-BE49-F238E27FC236}">
              <a16:creationId xmlns:a16="http://schemas.microsoft.com/office/drawing/2014/main" id="{00000000-0008-0000-0600-00009F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52" name="Text Box 14">
          <a:extLst>
            <a:ext uri="{FF2B5EF4-FFF2-40B4-BE49-F238E27FC236}">
              <a16:creationId xmlns:a16="http://schemas.microsoft.com/office/drawing/2014/main" id="{00000000-0008-0000-0600-0000A0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53" name="Text Box 15">
          <a:extLst>
            <a:ext uri="{FF2B5EF4-FFF2-40B4-BE49-F238E27FC236}">
              <a16:creationId xmlns:a16="http://schemas.microsoft.com/office/drawing/2014/main" id="{00000000-0008-0000-0600-0000A1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54" name="Text Box 4">
          <a:extLst>
            <a:ext uri="{FF2B5EF4-FFF2-40B4-BE49-F238E27FC236}">
              <a16:creationId xmlns:a16="http://schemas.microsoft.com/office/drawing/2014/main" id="{00000000-0008-0000-0600-0000A2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55" name="Text Box 5">
          <a:extLst>
            <a:ext uri="{FF2B5EF4-FFF2-40B4-BE49-F238E27FC236}">
              <a16:creationId xmlns:a16="http://schemas.microsoft.com/office/drawing/2014/main" id="{00000000-0008-0000-0600-0000A3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56" name="Text Box 14">
          <a:extLst>
            <a:ext uri="{FF2B5EF4-FFF2-40B4-BE49-F238E27FC236}">
              <a16:creationId xmlns:a16="http://schemas.microsoft.com/office/drawing/2014/main" id="{00000000-0008-0000-0600-0000A4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57" name="Text Box 15">
          <a:extLst>
            <a:ext uri="{FF2B5EF4-FFF2-40B4-BE49-F238E27FC236}">
              <a16:creationId xmlns:a16="http://schemas.microsoft.com/office/drawing/2014/main" id="{00000000-0008-0000-0600-0000A5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58" name="Text Box 4">
          <a:extLst>
            <a:ext uri="{FF2B5EF4-FFF2-40B4-BE49-F238E27FC236}">
              <a16:creationId xmlns:a16="http://schemas.microsoft.com/office/drawing/2014/main" id="{00000000-0008-0000-0600-0000A6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59" name="Text Box 5">
          <a:extLst>
            <a:ext uri="{FF2B5EF4-FFF2-40B4-BE49-F238E27FC236}">
              <a16:creationId xmlns:a16="http://schemas.microsoft.com/office/drawing/2014/main" id="{00000000-0008-0000-0600-0000A7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60" name="Text Box 14">
          <a:extLst>
            <a:ext uri="{FF2B5EF4-FFF2-40B4-BE49-F238E27FC236}">
              <a16:creationId xmlns:a16="http://schemas.microsoft.com/office/drawing/2014/main" id="{00000000-0008-0000-0600-0000A8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61" name="Text Box 15">
          <a:extLst>
            <a:ext uri="{FF2B5EF4-FFF2-40B4-BE49-F238E27FC236}">
              <a16:creationId xmlns:a16="http://schemas.microsoft.com/office/drawing/2014/main" id="{00000000-0008-0000-0600-0000A9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62" name="Text Box 4">
          <a:extLst>
            <a:ext uri="{FF2B5EF4-FFF2-40B4-BE49-F238E27FC236}">
              <a16:creationId xmlns:a16="http://schemas.microsoft.com/office/drawing/2014/main" id="{00000000-0008-0000-0600-0000AA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63" name="Text Box 5">
          <a:extLst>
            <a:ext uri="{FF2B5EF4-FFF2-40B4-BE49-F238E27FC236}">
              <a16:creationId xmlns:a16="http://schemas.microsoft.com/office/drawing/2014/main" id="{00000000-0008-0000-0600-0000AB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64" name="Text Box 14">
          <a:extLst>
            <a:ext uri="{FF2B5EF4-FFF2-40B4-BE49-F238E27FC236}">
              <a16:creationId xmlns:a16="http://schemas.microsoft.com/office/drawing/2014/main" id="{00000000-0008-0000-0600-0000AC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65" name="Text Box 15">
          <a:extLst>
            <a:ext uri="{FF2B5EF4-FFF2-40B4-BE49-F238E27FC236}">
              <a16:creationId xmlns:a16="http://schemas.microsoft.com/office/drawing/2014/main" id="{00000000-0008-0000-0600-0000AD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66" name="Text Box 4">
          <a:extLst>
            <a:ext uri="{FF2B5EF4-FFF2-40B4-BE49-F238E27FC236}">
              <a16:creationId xmlns:a16="http://schemas.microsoft.com/office/drawing/2014/main" id="{00000000-0008-0000-0600-0000AE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67" name="Text Box 5">
          <a:extLst>
            <a:ext uri="{FF2B5EF4-FFF2-40B4-BE49-F238E27FC236}">
              <a16:creationId xmlns:a16="http://schemas.microsoft.com/office/drawing/2014/main" id="{00000000-0008-0000-0600-0000AF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68" name="Text Box 14">
          <a:extLst>
            <a:ext uri="{FF2B5EF4-FFF2-40B4-BE49-F238E27FC236}">
              <a16:creationId xmlns:a16="http://schemas.microsoft.com/office/drawing/2014/main" id="{00000000-0008-0000-0600-0000B0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69" name="Text Box 15">
          <a:extLst>
            <a:ext uri="{FF2B5EF4-FFF2-40B4-BE49-F238E27FC236}">
              <a16:creationId xmlns:a16="http://schemas.microsoft.com/office/drawing/2014/main" id="{00000000-0008-0000-0600-0000B1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70" name="Text Box 4">
          <a:extLst>
            <a:ext uri="{FF2B5EF4-FFF2-40B4-BE49-F238E27FC236}">
              <a16:creationId xmlns:a16="http://schemas.microsoft.com/office/drawing/2014/main" id="{00000000-0008-0000-0600-0000B2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71" name="Text Box 5">
          <a:extLst>
            <a:ext uri="{FF2B5EF4-FFF2-40B4-BE49-F238E27FC236}">
              <a16:creationId xmlns:a16="http://schemas.microsoft.com/office/drawing/2014/main" id="{00000000-0008-0000-0600-0000B3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72" name="Text Box 14">
          <a:extLst>
            <a:ext uri="{FF2B5EF4-FFF2-40B4-BE49-F238E27FC236}">
              <a16:creationId xmlns:a16="http://schemas.microsoft.com/office/drawing/2014/main" id="{00000000-0008-0000-0600-0000B4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73" name="Text Box 15">
          <a:extLst>
            <a:ext uri="{FF2B5EF4-FFF2-40B4-BE49-F238E27FC236}">
              <a16:creationId xmlns:a16="http://schemas.microsoft.com/office/drawing/2014/main" id="{00000000-0008-0000-0600-0000B5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74" name="Text Box 4">
          <a:extLst>
            <a:ext uri="{FF2B5EF4-FFF2-40B4-BE49-F238E27FC236}">
              <a16:creationId xmlns:a16="http://schemas.microsoft.com/office/drawing/2014/main" id="{00000000-0008-0000-0600-0000B6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75" name="Text Box 5">
          <a:extLst>
            <a:ext uri="{FF2B5EF4-FFF2-40B4-BE49-F238E27FC236}">
              <a16:creationId xmlns:a16="http://schemas.microsoft.com/office/drawing/2014/main" id="{00000000-0008-0000-0600-0000B7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76" name="Text Box 14">
          <a:extLst>
            <a:ext uri="{FF2B5EF4-FFF2-40B4-BE49-F238E27FC236}">
              <a16:creationId xmlns:a16="http://schemas.microsoft.com/office/drawing/2014/main" id="{00000000-0008-0000-0600-0000B8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77" name="Text Box 15">
          <a:extLst>
            <a:ext uri="{FF2B5EF4-FFF2-40B4-BE49-F238E27FC236}">
              <a16:creationId xmlns:a16="http://schemas.microsoft.com/office/drawing/2014/main" id="{00000000-0008-0000-0600-0000B9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78" name="Text Box 4">
          <a:extLst>
            <a:ext uri="{FF2B5EF4-FFF2-40B4-BE49-F238E27FC236}">
              <a16:creationId xmlns:a16="http://schemas.microsoft.com/office/drawing/2014/main" id="{00000000-0008-0000-0600-0000BA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79" name="Text Box 5">
          <a:extLst>
            <a:ext uri="{FF2B5EF4-FFF2-40B4-BE49-F238E27FC236}">
              <a16:creationId xmlns:a16="http://schemas.microsoft.com/office/drawing/2014/main" id="{00000000-0008-0000-0600-0000BB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80" name="Text Box 14">
          <a:extLst>
            <a:ext uri="{FF2B5EF4-FFF2-40B4-BE49-F238E27FC236}">
              <a16:creationId xmlns:a16="http://schemas.microsoft.com/office/drawing/2014/main" id="{00000000-0008-0000-0600-0000BC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81" name="Text Box 15">
          <a:extLst>
            <a:ext uri="{FF2B5EF4-FFF2-40B4-BE49-F238E27FC236}">
              <a16:creationId xmlns:a16="http://schemas.microsoft.com/office/drawing/2014/main" id="{00000000-0008-0000-0600-0000BD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82" name="Text Box 4">
          <a:extLst>
            <a:ext uri="{FF2B5EF4-FFF2-40B4-BE49-F238E27FC236}">
              <a16:creationId xmlns:a16="http://schemas.microsoft.com/office/drawing/2014/main" id="{00000000-0008-0000-0600-0000BE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83" name="Text Box 5">
          <a:extLst>
            <a:ext uri="{FF2B5EF4-FFF2-40B4-BE49-F238E27FC236}">
              <a16:creationId xmlns:a16="http://schemas.microsoft.com/office/drawing/2014/main" id="{00000000-0008-0000-0600-0000BF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84" name="Text Box 14">
          <a:extLst>
            <a:ext uri="{FF2B5EF4-FFF2-40B4-BE49-F238E27FC236}">
              <a16:creationId xmlns:a16="http://schemas.microsoft.com/office/drawing/2014/main" id="{00000000-0008-0000-0600-0000C0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85" name="Text Box 15">
          <a:extLst>
            <a:ext uri="{FF2B5EF4-FFF2-40B4-BE49-F238E27FC236}">
              <a16:creationId xmlns:a16="http://schemas.microsoft.com/office/drawing/2014/main" id="{00000000-0008-0000-0600-0000C1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86" name="Text Box 4">
          <a:extLst>
            <a:ext uri="{FF2B5EF4-FFF2-40B4-BE49-F238E27FC236}">
              <a16:creationId xmlns:a16="http://schemas.microsoft.com/office/drawing/2014/main" id="{00000000-0008-0000-0600-0000C2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87" name="Text Box 5">
          <a:extLst>
            <a:ext uri="{FF2B5EF4-FFF2-40B4-BE49-F238E27FC236}">
              <a16:creationId xmlns:a16="http://schemas.microsoft.com/office/drawing/2014/main" id="{00000000-0008-0000-0600-0000C3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88" name="Text Box 14">
          <a:extLst>
            <a:ext uri="{FF2B5EF4-FFF2-40B4-BE49-F238E27FC236}">
              <a16:creationId xmlns:a16="http://schemas.microsoft.com/office/drawing/2014/main" id="{00000000-0008-0000-0600-0000C4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89" name="Text Box 15">
          <a:extLst>
            <a:ext uri="{FF2B5EF4-FFF2-40B4-BE49-F238E27FC236}">
              <a16:creationId xmlns:a16="http://schemas.microsoft.com/office/drawing/2014/main" id="{00000000-0008-0000-0600-0000C5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90" name="Text Box 4">
          <a:extLst>
            <a:ext uri="{FF2B5EF4-FFF2-40B4-BE49-F238E27FC236}">
              <a16:creationId xmlns:a16="http://schemas.microsoft.com/office/drawing/2014/main" id="{00000000-0008-0000-0600-0000C6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91" name="Text Box 5">
          <a:extLst>
            <a:ext uri="{FF2B5EF4-FFF2-40B4-BE49-F238E27FC236}">
              <a16:creationId xmlns:a16="http://schemas.microsoft.com/office/drawing/2014/main" id="{00000000-0008-0000-0600-0000C7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92" name="Text Box 14">
          <a:extLst>
            <a:ext uri="{FF2B5EF4-FFF2-40B4-BE49-F238E27FC236}">
              <a16:creationId xmlns:a16="http://schemas.microsoft.com/office/drawing/2014/main" id="{00000000-0008-0000-0600-0000C8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93" name="Text Box 15">
          <a:extLst>
            <a:ext uri="{FF2B5EF4-FFF2-40B4-BE49-F238E27FC236}">
              <a16:creationId xmlns:a16="http://schemas.microsoft.com/office/drawing/2014/main" id="{00000000-0008-0000-0600-0000C9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94" name="Text Box 4">
          <a:extLst>
            <a:ext uri="{FF2B5EF4-FFF2-40B4-BE49-F238E27FC236}">
              <a16:creationId xmlns:a16="http://schemas.microsoft.com/office/drawing/2014/main" id="{00000000-0008-0000-0600-0000CA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95" name="Text Box 5">
          <a:extLst>
            <a:ext uri="{FF2B5EF4-FFF2-40B4-BE49-F238E27FC236}">
              <a16:creationId xmlns:a16="http://schemas.microsoft.com/office/drawing/2014/main" id="{00000000-0008-0000-0600-0000CB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96" name="Text Box 14">
          <a:extLst>
            <a:ext uri="{FF2B5EF4-FFF2-40B4-BE49-F238E27FC236}">
              <a16:creationId xmlns:a16="http://schemas.microsoft.com/office/drawing/2014/main" id="{00000000-0008-0000-0600-0000CC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97" name="Text Box 15">
          <a:extLst>
            <a:ext uri="{FF2B5EF4-FFF2-40B4-BE49-F238E27FC236}">
              <a16:creationId xmlns:a16="http://schemas.microsoft.com/office/drawing/2014/main" id="{00000000-0008-0000-0600-0000CD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98" name="Text Box 4">
          <a:extLst>
            <a:ext uri="{FF2B5EF4-FFF2-40B4-BE49-F238E27FC236}">
              <a16:creationId xmlns:a16="http://schemas.microsoft.com/office/drawing/2014/main" id="{00000000-0008-0000-0600-0000CE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1999" name="Text Box 5">
          <a:extLst>
            <a:ext uri="{FF2B5EF4-FFF2-40B4-BE49-F238E27FC236}">
              <a16:creationId xmlns:a16="http://schemas.microsoft.com/office/drawing/2014/main" id="{00000000-0008-0000-0600-0000CF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00" name="Text Box 14">
          <a:extLst>
            <a:ext uri="{FF2B5EF4-FFF2-40B4-BE49-F238E27FC236}">
              <a16:creationId xmlns:a16="http://schemas.microsoft.com/office/drawing/2014/main" id="{00000000-0008-0000-0600-0000D0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01" name="Text Box 15">
          <a:extLst>
            <a:ext uri="{FF2B5EF4-FFF2-40B4-BE49-F238E27FC236}">
              <a16:creationId xmlns:a16="http://schemas.microsoft.com/office/drawing/2014/main" id="{00000000-0008-0000-0600-0000D1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02" name="Text Box 4">
          <a:extLst>
            <a:ext uri="{FF2B5EF4-FFF2-40B4-BE49-F238E27FC236}">
              <a16:creationId xmlns:a16="http://schemas.microsoft.com/office/drawing/2014/main" id="{00000000-0008-0000-0600-0000D2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03" name="Text Box 5">
          <a:extLst>
            <a:ext uri="{FF2B5EF4-FFF2-40B4-BE49-F238E27FC236}">
              <a16:creationId xmlns:a16="http://schemas.microsoft.com/office/drawing/2014/main" id="{00000000-0008-0000-0600-0000D3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04" name="Text Box 14">
          <a:extLst>
            <a:ext uri="{FF2B5EF4-FFF2-40B4-BE49-F238E27FC236}">
              <a16:creationId xmlns:a16="http://schemas.microsoft.com/office/drawing/2014/main" id="{00000000-0008-0000-0600-0000D4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05" name="Text Box 15">
          <a:extLst>
            <a:ext uri="{FF2B5EF4-FFF2-40B4-BE49-F238E27FC236}">
              <a16:creationId xmlns:a16="http://schemas.microsoft.com/office/drawing/2014/main" id="{00000000-0008-0000-0600-0000D5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06" name="Text Box 4">
          <a:extLst>
            <a:ext uri="{FF2B5EF4-FFF2-40B4-BE49-F238E27FC236}">
              <a16:creationId xmlns:a16="http://schemas.microsoft.com/office/drawing/2014/main" id="{00000000-0008-0000-0600-0000D6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07" name="Text Box 5">
          <a:extLst>
            <a:ext uri="{FF2B5EF4-FFF2-40B4-BE49-F238E27FC236}">
              <a16:creationId xmlns:a16="http://schemas.microsoft.com/office/drawing/2014/main" id="{00000000-0008-0000-0600-0000D7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08" name="Text Box 14">
          <a:extLst>
            <a:ext uri="{FF2B5EF4-FFF2-40B4-BE49-F238E27FC236}">
              <a16:creationId xmlns:a16="http://schemas.microsoft.com/office/drawing/2014/main" id="{00000000-0008-0000-0600-0000D8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09" name="Text Box 15">
          <a:extLst>
            <a:ext uri="{FF2B5EF4-FFF2-40B4-BE49-F238E27FC236}">
              <a16:creationId xmlns:a16="http://schemas.microsoft.com/office/drawing/2014/main" id="{00000000-0008-0000-0600-0000D9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10" name="Text Box 4">
          <a:extLst>
            <a:ext uri="{FF2B5EF4-FFF2-40B4-BE49-F238E27FC236}">
              <a16:creationId xmlns:a16="http://schemas.microsoft.com/office/drawing/2014/main" id="{00000000-0008-0000-0600-0000DA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11" name="Text Box 5">
          <a:extLst>
            <a:ext uri="{FF2B5EF4-FFF2-40B4-BE49-F238E27FC236}">
              <a16:creationId xmlns:a16="http://schemas.microsoft.com/office/drawing/2014/main" id="{00000000-0008-0000-0600-0000DB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12" name="Text Box 14">
          <a:extLst>
            <a:ext uri="{FF2B5EF4-FFF2-40B4-BE49-F238E27FC236}">
              <a16:creationId xmlns:a16="http://schemas.microsoft.com/office/drawing/2014/main" id="{00000000-0008-0000-0600-0000DC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13" name="Text Box 15">
          <a:extLst>
            <a:ext uri="{FF2B5EF4-FFF2-40B4-BE49-F238E27FC236}">
              <a16:creationId xmlns:a16="http://schemas.microsoft.com/office/drawing/2014/main" id="{00000000-0008-0000-0600-0000DD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14" name="Text Box 4">
          <a:extLst>
            <a:ext uri="{FF2B5EF4-FFF2-40B4-BE49-F238E27FC236}">
              <a16:creationId xmlns:a16="http://schemas.microsoft.com/office/drawing/2014/main" id="{00000000-0008-0000-0600-0000DE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15" name="Text Box 5">
          <a:extLst>
            <a:ext uri="{FF2B5EF4-FFF2-40B4-BE49-F238E27FC236}">
              <a16:creationId xmlns:a16="http://schemas.microsoft.com/office/drawing/2014/main" id="{00000000-0008-0000-0600-0000DF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16" name="Text Box 14">
          <a:extLst>
            <a:ext uri="{FF2B5EF4-FFF2-40B4-BE49-F238E27FC236}">
              <a16:creationId xmlns:a16="http://schemas.microsoft.com/office/drawing/2014/main" id="{00000000-0008-0000-0600-0000E0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17" name="Text Box 15">
          <a:extLst>
            <a:ext uri="{FF2B5EF4-FFF2-40B4-BE49-F238E27FC236}">
              <a16:creationId xmlns:a16="http://schemas.microsoft.com/office/drawing/2014/main" id="{00000000-0008-0000-0600-0000E1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18" name="Text Box 4">
          <a:extLst>
            <a:ext uri="{FF2B5EF4-FFF2-40B4-BE49-F238E27FC236}">
              <a16:creationId xmlns:a16="http://schemas.microsoft.com/office/drawing/2014/main" id="{00000000-0008-0000-0600-0000E2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19" name="Text Box 5">
          <a:extLst>
            <a:ext uri="{FF2B5EF4-FFF2-40B4-BE49-F238E27FC236}">
              <a16:creationId xmlns:a16="http://schemas.microsoft.com/office/drawing/2014/main" id="{00000000-0008-0000-0600-0000E3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20" name="Text Box 14">
          <a:extLst>
            <a:ext uri="{FF2B5EF4-FFF2-40B4-BE49-F238E27FC236}">
              <a16:creationId xmlns:a16="http://schemas.microsoft.com/office/drawing/2014/main" id="{00000000-0008-0000-0600-0000E4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21" name="Text Box 15">
          <a:extLst>
            <a:ext uri="{FF2B5EF4-FFF2-40B4-BE49-F238E27FC236}">
              <a16:creationId xmlns:a16="http://schemas.microsoft.com/office/drawing/2014/main" id="{00000000-0008-0000-0600-0000E5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22" name="Text Box 4">
          <a:extLst>
            <a:ext uri="{FF2B5EF4-FFF2-40B4-BE49-F238E27FC236}">
              <a16:creationId xmlns:a16="http://schemas.microsoft.com/office/drawing/2014/main" id="{00000000-0008-0000-0600-0000E6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23" name="Text Box 5">
          <a:extLst>
            <a:ext uri="{FF2B5EF4-FFF2-40B4-BE49-F238E27FC236}">
              <a16:creationId xmlns:a16="http://schemas.microsoft.com/office/drawing/2014/main" id="{00000000-0008-0000-0600-0000E7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24" name="Text Box 14">
          <a:extLst>
            <a:ext uri="{FF2B5EF4-FFF2-40B4-BE49-F238E27FC236}">
              <a16:creationId xmlns:a16="http://schemas.microsoft.com/office/drawing/2014/main" id="{00000000-0008-0000-0600-0000E8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25" name="Text Box 15">
          <a:extLst>
            <a:ext uri="{FF2B5EF4-FFF2-40B4-BE49-F238E27FC236}">
              <a16:creationId xmlns:a16="http://schemas.microsoft.com/office/drawing/2014/main" id="{00000000-0008-0000-0600-0000E9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26" name="Text Box 4">
          <a:extLst>
            <a:ext uri="{FF2B5EF4-FFF2-40B4-BE49-F238E27FC236}">
              <a16:creationId xmlns:a16="http://schemas.microsoft.com/office/drawing/2014/main" id="{00000000-0008-0000-0600-0000EA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27" name="Text Box 5">
          <a:extLst>
            <a:ext uri="{FF2B5EF4-FFF2-40B4-BE49-F238E27FC236}">
              <a16:creationId xmlns:a16="http://schemas.microsoft.com/office/drawing/2014/main" id="{00000000-0008-0000-0600-0000EB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28" name="Text Box 14">
          <a:extLst>
            <a:ext uri="{FF2B5EF4-FFF2-40B4-BE49-F238E27FC236}">
              <a16:creationId xmlns:a16="http://schemas.microsoft.com/office/drawing/2014/main" id="{00000000-0008-0000-0600-0000EC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29" name="Text Box 15">
          <a:extLst>
            <a:ext uri="{FF2B5EF4-FFF2-40B4-BE49-F238E27FC236}">
              <a16:creationId xmlns:a16="http://schemas.microsoft.com/office/drawing/2014/main" id="{00000000-0008-0000-0600-0000ED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30" name="Text Box 4">
          <a:extLst>
            <a:ext uri="{FF2B5EF4-FFF2-40B4-BE49-F238E27FC236}">
              <a16:creationId xmlns:a16="http://schemas.microsoft.com/office/drawing/2014/main" id="{00000000-0008-0000-0600-0000EE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31" name="Text Box 5">
          <a:extLst>
            <a:ext uri="{FF2B5EF4-FFF2-40B4-BE49-F238E27FC236}">
              <a16:creationId xmlns:a16="http://schemas.microsoft.com/office/drawing/2014/main" id="{00000000-0008-0000-0600-0000EF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32" name="Text Box 14">
          <a:extLst>
            <a:ext uri="{FF2B5EF4-FFF2-40B4-BE49-F238E27FC236}">
              <a16:creationId xmlns:a16="http://schemas.microsoft.com/office/drawing/2014/main" id="{00000000-0008-0000-0600-0000F0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33" name="Text Box 15">
          <a:extLst>
            <a:ext uri="{FF2B5EF4-FFF2-40B4-BE49-F238E27FC236}">
              <a16:creationId xmlns:a16="http://schemas.microsoft.com/office/drawing/2014/main" id="{00000000-0008-0000-0600-0000F1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34" name="Text Box 4">
          <a:extLst>
            <a:ext uri="{FF2B5EF4-FFF2-40B4-BE49-F238E27FC236}">
              <a16:creationId xmlns:a16="http://schemas.microsoft.com/office/drawing/2014/main" id="{00000000-0008-0000-0600-0000F2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35" name="Text Box 5">
          <a:extLst>
            <a:ext uri="{FF2B5EF4-FFF2-40B4-BE49-F238E27FC236}">
              <a16:creationId xmlns:a16="http://schemas.microsoft.com/office/drawing/2014/main" id="{00000000-0008-0000-0600-0000F3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36" name="Text Box 14">
          <a:extLst>
            <a:ext uri="{FF2B5EF4-FFF2-40B4-BE49-F238E27FC236}">
              <a16:creationId xmlns:a16="http://schemas.microsoft.com/office/drawing/2014/main" id="{00000000-0008-0000-0600-0000F4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37" name="Text Box 15">
          <a:extLst>
            <a:ext uri="{FF2B5EF4-FFF2-40B4-BE49-F238E27FC236}">
              <a16:creationId xmlns:a16="http://schemas.microsoft.com/office/drawing/2014/main" id="{00000000-0008-0000-0600-0000F5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38" name="Text Box 4">
          <a:extLst>
            <a:ext uri="{FF2B5EF4-FFF2-40B4-BE49-F238E27FC236}">
              <a16:creationId xmlns:a16="http://schemas.microsoft.com/office/drawing/2014/main" id="{00000000-0008-0000-0600-0000F6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39" name="Text Box 5">
          <a:extLst>
            <a:ext uri="{FF2B5EF4-FFF2-40B4-BE49-F238E27FC236}">
              <a16:creationId xmlns:a16="http://schemas.microsoft.com/office/drawing/2014/main" id="{00000000-0008-0000-0600-0000F7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40" name="Text Box 14">
          <a:extLst>
            <a:ext uri="{FF2B5EF4-FFF2-40B4-BE49-F238E27FC236}">
              <a16:creationId xmlns:a16="http://schemas.microsoft.com/office/drawing/2014/main" id="{00000000-0008-0000-0600-0000F8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41" name="Text Box 15">
          <a:extLst>
            <a:ext uri="{FF2B5EF4-FFF2-40B4-BE49-F238E27FC236}">
              <a16:creationId xmlns:a16="http://schemas.microsoft.com/office/drawing/2014/main" id="{00000000-0008-0000-0600-0000F9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42" name="Text Box 4">
          <a:extLst>
            <a:ext uri="{FF2B5EF4-FFF2-40B4-BE49-F238E27FC236}">
              <a16:creationId xmlns:a16="http://schemas.microsoft.com/office/drawing/2014/main" id="{00000000-0008-0000-0600-0000FA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43" name="Text Box 5">
          <a:extLst>
            <a:ext uri="{FF2B5EF4-FFF2-40B4-BE49-F238E27FC236}">
              <a16:creationId xmlns:a16="http://schemas.microsoft.com/office/drawing/2014/main" id="{00000000-0008-0000-0600-0000FB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44" name="Text Box 14">
          <a:extLst>
            <a:ext uri="{FF2B5EF4-FFF2-40B4-BE49-F238E27FC236}">
              <a16:creationId xmlns:a16="http://schemas.microsoft.com/office/drawing/2014/main" id="{00000000-0008-0000-0600-0000FC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45" name="Text Box 15">
          <a:extLst>
            <a:ext uri="{FF2B5EF4-FFF2-40B4-BE49-F238E27FC236}">
              <a16:creationId xmlns:a16="http://schemas.microsoft.com/office/drawing/2014/main" id="{00000000-0008-0000-0600-0000FD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46" name="Text Box 4">
          <a:extLst>
            <a:ext uri="{FF2B5EF4-FFF2-40B4-BE49-F238E27FC236}">
              <a16:creationId xmlns:a16="http://schemas.microsoft.com/office/drawing/2014/main" id="{00000000-0008-0000-0600-0000FE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47" name="Text Box 5">
          <a:extLst>
            <a:ext uri="{FF2B5EF4-FFF2-40B4-BE49-F238E27FC236}">
              <a16:creationId xmlns:a16="http://schemas.microsoft.com/office/drawing/2014/main" id="{00000000-0008-0000-0600-0000FF07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48" name="Text Box 14">
          <a:extLst>
            <a:ext uri="{FF2B5EF4-FFF2-40B4-BE49-F238E27FC236}">
              <a16:creationId xmlns:a16="http://schemas.microsoft.com/office/drawing/2014/main" id="{00000000-0008-0000-0600-000000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49" name="Text Box 15">
          <a:extLst>
            <a:ext uri="{FF2B5EF4-FFF2-40B4-BE49-F238E27FC236}">
              <a16:creationId xmlns:a16="http://schemas.microsoft.com/office/drawing/2014/main" id="{00000000-0008-0000-0600-000001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50" name="Text Box 4">
          <a:extLst>
            <a:ext uri="{FF2B5EF4-FFF2-40B4-BE49-F238E27FC236}">
              <a16:creationId xmlns:a16="http://schemas.microsoft.com/office/drawing/2014/main" id="{00000000-0008-0000-0600-000002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51" name="Text Box 5">
          <a:extLst>
            <a:ext uri="{FF2B5EF4-FFF2-40B4-BE49-F238E27FC236}">
              <a16:creationId xmlns:a16="http://schemas.microsoft.com/office/drawing/2014/main" id="{00000000-0008-0000-0600-000003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52" name="Text Box 14">
          <a:extLst>
            <a:ext uri="{FF2B5EF4-FFF2-40B4-BE49-F238E27FC236}">
              <a16:creationId xmlns:a16="http://schemas.microsoft.com/office/drawing/2014/main" id="{00000000-0008-0000-0600-000004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53" name="Text Box 15">
          <a:extLst>
            <a:ext uri="{FF2B5EF4-FFF2-40B4-BE49-F238E27FC236}">
              <a16:creationId xmlns:a16="http://schemas.microsoft.com/office/drawing/2014/main" id="{00000000-0008-0000-0600-000005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54" name="Text Box 4">
          <a:extLst>
            <a:ext uri="{FF2B5EF4-FFF2-40B4-BE49-F238E27FC236}">
              <a16:creationId xmlns:a16="http://schemas.microsoft.com/office/drawing/2014/main" id="{00000000-0008-0000-0600-000006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55" name="Text Box 5">
          <a:extLst>
            <a:ext uri="{FF2B5EF4-FFF2-40B4-BE49-F238E27FC236}">
              <a16:creationId xmlns:a16="http://schemas.microsoft.com/office/drawing/2014/main" id="{00000000-0008-0000-0600-000007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56" name="Text Box 14">
          <a:extLst>
            <a:ext uri="{FF2B5EF4-FFF2-40B4-BE49-F238E27FC236}">
              <a16:creationId xmlns:a16="http://schemas.microsoft.com/office/drawing/2014/main" id="{00000000-0008-0000-0600-000008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57" name="Text Box 15">
          <a:extLst>
            <a:ext uri="{FF2B5EF4-FFF2-40B4-BE49-F238E27FC236}">
              <a16:creationId xmlns:a16="http://schemas.microsoft.com/office/drawing/2014/main" id="{00000000-0008-0000-0600-000009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58" name="Text Box 4">
          <a:extLst>
            <a:ext uri="{FF2B5EF4-FFF2-40B4-BE49-F238E27FC236}">
              <a16:creationId xmlns:a16="http://schemas.microsoft.com/office/drawing/2014/main" id="{00000000-0008-0000-0600-00000A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59" name="Text Box 5">
          <a:extLst>
            <a:ext uri="{FF2B5EF4-FFF2-40B4-BE49-F238E27FC236}">
              <a16:creationId xmlns:a16="http://schemas.microsoft.com/office/drawing/2014/main" id="{00000000-0008-0000-0600-00000B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60" name="Text Box 14">
          <a:extLst>
            <a:ext uri="{FF2B5EF4-FFF2-40B4-BE49-F238E27FC236}">
              <a16:creationId xmlns:a16="http://schemas.microsoft.com/office/drawing/2014/main" id="{00000000-0008-0000-0600-00000C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61" name="Text Box 15">
          <a:extLst>
            <a:ext uri="{FF2B5EF4-FFF2-40B4-BE49-F238E27FC236}">
              <a16:creationId xmlns:a16="http://schemas.microsoft.com/office/drawing/2014/main" id="{00000000-0008-0000-0600-00000D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62" name="Text Box 4">
          <a:extLst>
            <a:ext uri="{FF2B5EF4-FFF2-40B4-BE49-F238E27FC236}">
              <a16:creationId xmlns:a16="http://schemas.microsoft.com/office/drawing/2014/main" id="{00000000-0008-0000-0600-00000E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63" name="Text Box 5">
          <a:extLst>
            <a:ext uri="{FF2B5EF4-FFF2-40B4-BE49-F238E27FC236}">
              <a16:creationId xmlns:a16="http://schemas.microsoft.com/office/drawing/2014/main" id="{00000000-0008-0000-0600-00000F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64" name="Text Box 14">
          <a:extLst>
            <a:ext uri="{FF2B5EF4-FFF2-40B4-BE49-F238E27FC236}">
              <a16:creationId xmlns:a16="http://schemas.microsoft.com/office/drawing/2014/main" id="{00000000-0008-0000-0600-000010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65" name="Text Box 15">
          <a:extLst>
            <a:ext uri="{FF2B5EF4-FFF2-40B4-BE49-F238E27FC236}">
              <a16:creationId xmlns:a16="http://schemas.microsoft.com/office/drawing/2014/main" id="{00000000-0008-0000-0600-000011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66" name="Text Box 4">
          <a:extLst>
            <a:ext uri="{FF2B5EF4-FFF2-40B4-BE49-F238E27FC236}">
              <a16:creationId xmlns:a16="http://schemas.microsoft.com/office/drawing/2014/main" id="{00000000-0008-0000-0600-000012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67" name="Text Box 5">
          <a:extLst>
            <a:ext uri="{FF2B5EF4-FFF2-40B4-BE49-F238E27FC236}">
              <a16:creationId xmlns:a16="http://schemas.microsoft.com/office/drawing/2014/main" id="{00000000-0008-0000-0600-000013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68" name="Text Box 14">
          <a:extLst>
            <a:ext uri="{FF2B5EF4-FFF2-40B4-BE49-F238E27FC236}">
              <a16:creationId xmlns:a16="http://schemas.microsoft.com/office/drawing/2014/main" id="{00000000-0008-0000-0600-000014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69" name="Text Box 15">
          <a:extLst>
            <a:ext uri="{FF2B5EF4-FFF2-40B4-BE49-F238E27FC236}">
              <a16:creationId xmlns:a16="http://schemas.microsoft.com/office/drawing/2014/main" id="{00000000-0008-0000-0600-000015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70" name="Text Box 4">
          <a:extLst>
            <a:ext uri="{FF2B5EF4-FFF2-40B4-BE49-F238E27FC236}">
              <a16:creationId xmlns:a16="http://schemas.microsoft.com/office/drawing/2014/main" id="{00000000-0008-0000-0600-000016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71" name="Text Box 5">
          <a:extLst>
            <a:ext uri="{FF2B5EF4-FFF2-40B4-BE49-F238E27FC236}">
              <a16:creationId xmlns:a16="http://schemas.microsoft.com/office/drawing/2014/main" id="{00000000-0008-0000-0600-000017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72" name="Text Box 14">
          <a:extLst>
            <a:ext uri="{FF2B5EF4-FFF2-40B4-BE49-F238E27FC236}">
              <a16:creationId xmlns:a16="http://schemas.microsoft.com/office/drawing/2014/main" id="{00000000-0008-0000-0600-000018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73" name="Text Box 15">
          <a:extLst>
            <a:ext uri="{FF2B5EF4-FFF2-40B4-BE49-F238E27FC236}">
              <a16:creationId xmlns:a16="http://schemas.microsoft.com/office/drawing/2014/main" id="{00000000-0008-0000-0600-000019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74" name="Text Box 4">
          <a:extLst>
            <a:ext uri="{FF2B5EF4-FFF2-40B4-BE49-F238E27FC236}">
              <a16:creationId xmlns:a16="http://schemas.microsoft.com/office/drawing/2014/main" id="{00000000-0008-0000-0600-00001A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75" name="Text Box 5">
          <a:extLst>
            <a:ext uri="{FF2B5EF4-FFF2-40B4-BE49-F238E27FC236}">
              <a16:creationId xmlns:a16="http://schemas.microsoft.com/office/drawing/2014/main" id="{00000000-0008-0000-0600-00001B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76" name="Text Box 14">
          <a:extLst>
            <a:ext uri="{FF2B5EF4-FFF2-40B4-BE49-F238E27FC236}">
              <a16:creationId xmlns:a16="http://schemas.microsoft.com/office/drawing/2014/main" id="{00000000-0008-0000-0600-00001C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77" name="Text Box 15">
          <a:extLst>
            <a:ext uri="{FF2B5EF4-FFF2-40B4-BE49-F238E27FC236}">
              <a16:creationId xmlns:a16="http://schemas.microsoft.com/office/drawing/2014/main" id="{00000000-0008-0000-0600-00001D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78" name="Text Box 4">
          <a:extLst>
            <a:ext uri="{FF2B5EF4-FFF2-40B4-BE49-F238E27FC236}">
              <a16:creationId xmlns:a16="http://schemas.microsoft.com/office/drawing/2014/main" id="{00000000-0008-0000-0600-00001E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79" name="Text Box 5">
          <a:extLst>
            <a:ext uri="{FF2B5EF4-FFF2-40B4-BE49-F238E27FC236}">
              <a16:creationId xmlns:a16="http://schemas.microsoft.com/office/drawing/2014/main" id="{00000000-0008-0000-0600-00001F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80" name="Text Box 14">
          <a:extLst>
            <a:ext uri="{FF2B5EF4-FFF2-40B4-BE49-F238E27FC236}">
              <a16:creationId xmlns:a16="http://schemas.microsoft.com/office/drawing/2014/main" id="{00000000-0008-0000-0600-000020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81" name="Text Box 15">
          <a:extLst>
            <a:ext uri="{FF2B5EF4-FFF2-40B4-BE49-F238E27FC236}">
              <a16:creationId xmlns:a16="http://schemas.microsoft.com/office/drawing/2014/main" id="{00000000-0008-0000-0600-000021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82" name="Text Box 4">
          <a:extLst>
            <a:ext uri="{FF2B5EF4-FFF2-40B4-BE49-F238E27FC236}">
              <a16:creationId xmlns:a16="http://schemas.microsoft.com/office/drawing/2014/main" id="{00000000-0008-0000-0600-000022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83" name="Text Box 5">
          <a:extLst>
            <a:ext uri="{FF2B5EF4-FFF2-40B4-BE49-F238E27FC236}">
              <a16:creationId xmlns:a16="http://schemas.microsoft.com/office/drawing/2014/main" id="{00000000-0008-0000-0600-000023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84" name="Text Box 14">
          <a:extLst>
            <a:ext uri="{FF2B5EF4-FFF2-40B4-BE49-F238E27FC236}">
              <a16:creationId xmlns:a16="http://schemas.microsoft.com/office/drawing/2014/main" id="{00000000-0008-0000-0600-000024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85" name="Text Box 15">
          <a:extLst>
            <a:ext uri="{FF2B5EF4-FFF2-40B4-BE49-F238E27FC236}">
              <a16:creationId xmlns:a16="http://schemas.microsoft.com/office/drawing/2014/main" id="{00000000-0008-0000-0600-000025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86" name="Text Box 4">
          <a:extLst>
            <a:ext uri="{FF2B5EF4-FFF2-40B4-BE49-F238E27FC236}">
              <a16:creationId xmlns:a16="http://schemas.microsoft.com/office/drawing/2014/main" id="{00000000-0008-0000-0600-000026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87" name="Text Box 5">
          <a:extLst>
            <a:ext uri="{FF2B5EF4-FFF2-40B4-BE49-F238E27FC236}">
              <a16:creationId xmlns:a16="http://schemas.microsoft.com/office/drawing/2014/main" id="{00000000-0008-0000-0600-000027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88" name="Text Box 14">
          <a:extLst>
            <a:ext uri="{FF2B5EF4-FFF2-40B4-BE49-F238E27FC236}">
              <a16:creationId xmlns:a16="http://schemas.microsoft.com/office/drawing/2014/main" id="{00000000-0008-0000-0600-000028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89" name="Text Box 15">
          <a:extLst>
            <a:ext uri="{FF2B5EF4-FFF2-40B4-BE49-F238E27FC236}">
              <a16:creationId xmlns:a16="http://schemas.microsoft.com/office/drawing/2014/main" id="{00000000-0008-0000-0600-000029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90" name="Text Box 4">
          <a:extLst>
            <a:ext uri="{FF2B5EF4-FFF2-40B4-BE49-F238E27FC236}">
              <a16:creationId xmlns:a16="http://schemas.microsoft.com/office/drawing/2014/main" id="{00000000-0008-0000-0600-00002A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91" name="Text Box 5">
          <a:extLst>
            <a:ext uri="{FF2B5EF4-FFF2-40B4-BE49-F238E27FC236}">
              <a16:creationId xmlns:a16="http://schemas.microsoft.com/office/drawing/2014/main" id="{00000000-0008-0000-0600-00002B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92" name="Text Box 14">
          <a:extLst>
            <a:ext uri="{FF2B5EF4-FFF2-40B4-BE49-F238E27FC236}">
              <a16:creationId xmlns:a16="http://schemas.microsoft.com/office/drawing/2014/main" id="{00000000-0008-0000-0600-00002C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93" name="Text Box 15">
          <a:extLst>
            <a:ext uri="{FF2B5EF4-FFF2-40B4-BE49-F238E27FC236}">
              <a16:creationId xmlns:a16="http://schemas.microsoft.com/office/drawing/2014/main" id="{00000000-0008-0000-0600-00002D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94" name="Text Box 4">
          <a:extLst>
            <a:ext uri="{FF2B5EF4-FFF2-40B4-BE49-F238E27FC236}">
              <a16:creationId xmlns:a16="http://schemas.microsoft.com/office/drawing/2014/main" id="{00000000-0008-0000-0600-00002E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95" name="Text Box 5">
          <a:extLst>
            <a:ext uri="{FF2B5EF4-FFF2-40B4-BE49-F238E27FC236}">
              <a16:creationId xmlns:a16="http://schemas.microsoft.com/office/drawing/2014/main" id="{00000000-0008-0000-0600-00002F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96" name="Text Box 14">
          <a:extLst>
            <a:ext uri="{FF2B5EF4-FFF2-40B4-BE49-F238E27FC236}">
              <a16:creationId xmlns:a16="http://schemas.microsoft.com/office/drawing/2014/main" id="{00000000-0008-0000-0600-000030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97" name="Text Box 15">
          <a:extLst>
            <a:ext uri="{FF2B5EF4-FFF2-40B4-BE49-F238E27FC236}">
              <a16:creationId xmlns:a16="http://schemas.microsoft.com/office/drawing/2014/main" id="{00000000-0008-0000-0600-000031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98" name="Text Box 4">
          <a:extLst>
            <a:ext uri="{FF2B5EF4-FFF2-40B4-BE49-F238E27FC236}">
              <a16:creationId xmlns:a16="http://schemas.microsoft.com/office/drawing/2014/main" id="{00000000-0008-0000-0600-000032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099" name="Text Box 5">
          <a:extLst>
            <a:ext uri="{FF2B5EF4-FFF2-40B4-BE49-F238E27FC236}">
              <a16:creationId xmlns:a16="http://schemas.microsoft.com/office/drawing/2014/main" id="{00000000-0008-0000-0600-000033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100" name="Text Box 14">
          <a:extLst>
            <a:ext uri="{FF2B5EF4-FFF2-40B4-BE49-F238E27FC236}">
              <a16:creationId xmlns:a16="http://schemas.microsoft.com/office/drawing/2014/main" id="{00000000-0008-0000-0600-000034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101" name="Text Box 15">
          <a:extLst>
            <a:ext uri="{FF2B5EF4-FFF2-40B4-BE49-F238E27FC236}">
              <a16:creationId xmlns:a16="http://schemas.microsoft.com/office/drawing/2014/main" id="{00000000-0008-0000-0600-000035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102" name="Text Box 4">
          <a:extLst>
            <a:ext uri="{FF2B5EF4-FFF2-40B4-BE49-F238E27FC236}">
              <a16:creationId xmlns:a16="http://schemas.microsoft.com/office/drawing/2014/main" id="{00000000-0008-0000-0600-000036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103" name="Text Box 5">
          <a:extLst>
            <a:ext uri="{FF2B5EF4-FFF2-40B4-BE49-F238E27FC236}">
              <a16:creationId xmlns:a16="http://schemas.microsoft.com/office/drawing/2014/main" id="{00000000-0008-0000-0600-000037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104" name="Text Box 14">
          <a:extLst>
            <a:ext uri="{FF2B5EF4-FFF2-40B4-BE49-F238E27FC236}">
              <a16:creationId xmlns:a16="http://schemas.microsoft.com/office/drawing/2014/main" id="{00000000-0008-0000-0600-000038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105" name="Text Box 15">
          <a:extLst>
            <a:ext uri="{FF2B5EF4-FFF2-40B4-BE49-F238E27FC236}">
              <a16:creationId xmlns:a16="http://schemas.microsoft.com/office/drawing/2014/main" id="{00000000-0008-0000-0600-000039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106" name="Text Box 4">
          <a:extLst>
            <a:ext uri="{FF2B5EF4-FFF2-40B4-BE49-F238E27FC236}">
              <a16:creationId xmlns:a16="http://schemas.microsoft.com/office/drawing/2014/main" id="{00000000-0008-0000-0600-00003A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107" name="Text Box 5">
          <a:extLst>
            <a:ext uri="{FF2B5EF4-FFF2-40B4-BE49-F238E27FC236}">
              <a16:creationId xmlns:a16="http://schemas.microsoft.com/office/drawing/2014/main" id="{00000000-0008-0000-0600-00003B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108" name="Text Box 14">
          <a:extLst>
            <a:ext uri="{FF2B5EF4-FFF2-40B4-BE49-F238E27FC236}">
              <a16:creationId xmlns:a16="http://schemas.microsoft.com/office/drawing/2014/main" id="{00000000-0008-0000-0600-00003C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109" name="Text Box 15">
          <a:extLst>
            <a:ext uri="{FF2B5EF4-FFF2-40B4-BE49-F238E27FC236}">
              <a16:creationId xmlns:a16="http://schemas.microsoft.com/office/drawing/2014/main" id="{00000000-0008-0000-0600-00003D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110" name="Text Box 4">
          <a:extLst>
            <a:ext uri="{FF2B5EF4-FFF2-40B4-BE49-F238E27FC236}">
              <a16:creationId xmlns:a16="http://schemas.microsoft.com/office/drawing/2014/main" id="{00000000-0008-0000-0600-00003E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111" name="Text Box 5">
          <a:extLst>
            <a:ext uri="{FF2B5EF4-FFF2-40B4-BE49-F238E27FC236}">
              <a16:creationId xmlns:a16="http://schemas.microsoft.com/office/drawing/2014/main" id="{00000000-0008-0000-0600-00003F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112" name="Text Box 14">
          <a:extLst>
            <a:ext uri="{FF2B5EF4-FFF2-40B4-BE49-F238E27FC236}">
              <a16:creationId xmlns:a16="http://schemas.microsoft.com/office/drawing/2014/main" id="{00000000-0008-0000-0600-000040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113" name="Text Box 15">
          <a:extLst>
            <a:ext uri="{FF2B5EF4-FFF2-40B4-BE49-F238E27FC236}">
              <a16:creationId xmlns:a16="http://schemas.microsoft.com/office/drawing/2014/main" id="{00000000-0008-0000-0600-000041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114" name="Text Box 4">
          <a:extLst>
            <a:ext uri="{FF2B5EF4-FFF2-40B4-BE49-F238E27FC236}">
              <a16:creationId xmlns:a16="http://schemas.microsoft.com/office/drawing/2014/main" id="{00000000-0008-0000-0600-000042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115" name="Text Box 5">
          <a:extLst>
            <a:ext uri="{FF2B5EF4-FFF2-40B4-BE49-F238E27FC236}">
              <a16:creationId xmlns:a16="http://schemas.microsoft.com/office/drawing/2014/main" id="{00000000-0008-0000-0600-000043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116" name="Text Box 14">
          <a:extLst>
            <a:ext uri="{FF2B5EF4-FFF2-40B4-BE49-F238E27FC236}">
              <a16:creationId xmlns:a16="http://schemas.microsoft.com/office/drawing/2014/main" id="{00000000-0008-0000-0600-000044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117" name="Text Box 15">
          <a:extLst>
            <a:ext uri="{FF2B5EF4-FFF2-40B4-BE49-F238E27FC236}">
              <a16:creationId xmlns:a16="http://schemas.microsoft.com/office/drawing/2014/main" id="{00000000-0008-0000-0600-000045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118" name="Text Box 4">
          <a:extLst>
            <a:ext uri="{FF2B5EF4-FFF2-40B4-BE49-F238E27FC236}">
              <a16:creationId xmlns:a16="http://schemas.microsoft.com/office/drawing/2014/main" id="{00000000-0008-0000-0600-000046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119" name="Text Box 5">
          <a:extLst>
            <a:ext uri="{FF2B5EF4-FFF2-40B4-BE49-F238E27FC236}">
              <a16:creationId xmlns:a16="http://schemas.microsoft.com/office/drawing/2014/main" id="{00000000-0008-0000-0600-000047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120" name="Text Box 14">
          <a:extLst>
            <a:ext uri="{FF2B5EF4-FFF2-40B4-BE49-F238E27FC236}">
              <a16:creationId xmlns:a16="http://schemas.microsoft.com/office/drawing/2014/main" id="{00000000-0008-0000-0600-000048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121" name="Text Box 15">
          <a:extLst>
            <a:ext uri="{FF2B5EF4-FFF2-40B4-BE49-F238E27FC236}">
              <a16:creationId xmlns:a16="http://schemas.microsoft.com/office/drawing/2014/main" id="{00000000-0008-0000-0600-000049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122" name="Text Box 4">
          <a:extLst>
            <a:ext uri="{FF2B5EF4-FFF2-40B4-BE49-F238E27FC236}">
              <a16:creationId xmlns:a16="http://schemas.microsoft.com/office/drawing/2014/main" id="{00000000-0008-0000-0600-00004A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123" name="Text Box 5">
          <a:extLst>
            <a:ext uri="{FF2B5EF4-FFF2-40B4-BE49-F238E27FC236}">
              <a16:creationId xmlns:a16="http://schemas.microsoft.com/office/drawing/2014/main" id="{00000000-0008-0000-0600-00004B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124" name="Text Box 14">
          <a:extLst>
            <a:ext uri="{FF2B5EF4-FFF2-40B4-BE49-F238E27FC236}">
              <a16:creationId xmlns:a16="http://schemas.microsoft.com/office/drawing/2014/main" id="{00000000-0008-0000-0600-00004C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125" name="Text Box 15">
          <a:extLst>
            <a:ext uri="{FF2B5EF4-FFF2-40B4-BE49-F238E27FC236}">
              <a16:creationId xmlns:a16="http://schemas.microsoft.com/office/drawing/2014/main" id="{00000000-0008-0000-0600-00004D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126" name="Text Box 4">
          <a:extLst>
            <a:ext uri="{FF2B5EF4-FFF2-40B4-BE49-F238E27FC236}">
              <a16:creationId xmlns:a16="http://schemas.microsoft.com/office/drawing/2014/main" id="{00000000-0008-0000-0600-00004E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127" name="Text Box 5">
          <a:extLst>
            <a:ext uri="{FF2B5EF4-FFF2-40B4-BE49-F238E27FC236}">
              <a16:creationId xmlns:a16="http://schemas.microsoft.com/office/drawing/2014/main" id="{00000000-0008-0000-0600-00004F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128" name="Text Box 14">
          <a:extLst>
            <a:ext uri="{FF2B5EF4-FFF2-40B4-BE49-F238E27FC236}">
              <a16:creationId xmlns:a16="http://schemas.microsoft.com/office/drawing/2014/main" id="{00000000-0008-0000-0600-000050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129" name="Text Box 15">
          <a:extLst>
            <a:ext uri="{FF2B5EF4-FFF2-40B4-BE49-F238E27FC236}">
              <a16:creationId xmlns:a16="http://schemas.microsoft.com/office/drawing/2014/main" id="{00000000-0008-0000-0600-000051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130" name="Text Box 4">
          <a:extLst>
            <a:ext uri="{FF2B5EF4-FFF2-40B4-BE49-F238E27FC236}">
              <a16:creationId xmlns:a16="http://schemas.microsoft.com/office/drawing/2014/main" id="{00000000-0008-0000-0600-000052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131" name="Text Box 5">
          <a:extLst>
            <a:ext uri="{FF2B5EF4-FFF2-40B4-BE49-F238E27FC236}">
              <a16:creationId xmlns:a16="http://schemas.microsoft.com/office/drawing/2014/main" id="{00000000-0008-0000-0600-000053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132" name="Text Box 14">
          <a:extLst>
            <a:ext uri="{FF2B5EF4-FFF2-40B4-BE49-F238E27FC236}">
              <a16:creationId xmlns:a16="http://schemas.microsoft.com/office/drawing/2014/main" id="{00000000-0008-0000-0600-000054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133" name="Text Box 15">
          <a:extLst>
            <a:ext uri="{FF2B5EF4-FFF2-40B4-BE49-F238E27FC236}">
              <a16:creationId xmlns:a16="http://schemas.microsoft.com/office/drawing/2014/main" id="{00000000-0008-0000-0600-000055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134" name="Text Box 4">
          <a:extLst>
            <a:ext uri="{FF2B5EF4-FFF2-40B4-BE49-F238E27FC236}">
              <a16:creationId xmlns:a16="http://schemas.microsoft.com/office/drawing/2014/main" id="{00000000-0008-0000-0600-000056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135" name="Text Box 5">
          <a:extLst>
            <a:ext uri="{FF2B5EF4-FFF2-40B4-BE49-F238E27FC236}">
              <a16:creationId xmlns:a16="http://schemas.microsoft.com/office/drawing/2014/main" id="{00000000-0008-0000-0600-000057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136" name="Text Box 14">
          <a:extLst>
            <a:ext uri="{FF2B5EF4-FFF2-40B4-BE49-F238E27FC236}">
              <a16:creationId xmlns:a16="http://schemas.microsoft.com/office/drawing/2014/main" id="{00000000-0008-0000-0600-000058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137" name="Text Box 15">
          <a:extLst>
            <a:ext uri="{FF2B5EF4-FFF2-40B4-BE49-F238E27FC236}">
              <a16:creationId xmlns:a16="http://schemas.microsoft.com/office/drawing/2014/main" id="{00000000-0008-0000-0600-000059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138" name="Text Box 4">
          <a:extLst>
            <a:ext uri="{FF2B5EF4-FFF2-40B4-BE49-F238E27FC236}">
              <a16:creationId xmlns:a16="http://schemas.microsoft.com/office/drawing/2014/main" id="{00000000-0008-0000-0600-00005A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139" name="Text Box 5">
          <a:extLst>
            <a:ext uri="{FF2B5EF4-FFF2-40B4-BE49-F238E27FC236}">
              <a16:creationId xmlns:a16="http://schemas.microsoft.com/office/drawing/2014/main" id="{00000000-0008-0000-0600-00005B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140" name="Text Box 14">
          <a:extLst>
            <a:ext uri="{FF2B5EF4-FFF2-40B4-BE49-F238E27FC236}">
              <a16:creationId xmlns:a16="http://schemas.microsoft.com/office/drawing/2014/main" id="{00000000-0008-0000-0600-00005C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141" name="Text Box 15">
          <a:extLst>
            <a:ext uri="{FF2B5EF4-FFF2-40B4-BE49-F238E27FC236}">
              <a16:creationId xmlns:a16="http://schemas.microsoft.com/office/drawing/2014/main" id="{00000000-0008-0000-0600-00005D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142" name="Text Box 4">
          <a:extLst>
            <a:ext uri="{FF2B5EF4-FFF2-40B4-BE49-F238E27FC236}">
              <a16:creationId xmlns:a16="http://schemas.microsoft.com/office/drawing/2014/main" id="{00000000-0008-0000-0600-00005E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143" name="Text Box 5">
          <a:extLst>
            <a:ext uri="{FF2B5EF4-FFF2-40B4-BE49-F238E27FC236}">
              <a16:creationId xmlns:a16="http://schemas.microsoft.com/office/drawing/2014/main" id="{00000000-0008-0000-0600-00005F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144" name="Text Box 14">
          <a:extLst>
            <a:ext uri="{FF2B5EF4-FFF2-40B4-BE49-F238E27FC236}">
              <a16:creationId xmlns:a16="http://schemas.microsoft.com/office/drawing/2014/main" id="{00000000-0008-0000-0600-000060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76200</xdr:colOff>
      <xdr:row>75</xdr:row>
      <xdr:rowOff>30480</xdr:rowOff>
    </xdr:to>
    <xdr:sp macro="" textlink="">
      <xdr:nvSpPr>
        <xdr:cNvPr id="2145" name="Text Box 15">
          <a:extLst>
            <a:ext uri="{FF2B5EF4-FFF2-40B4-BE49-F238E27FC236}">
              <a16:creationId xmlns:a16="http://schemas.microsoft.com/office/drawing/2014/main" id="{00000000-0008-0000-0600-000061080000}"/>
            </a:ext>
          </a:extLst>
        </xdr:cNvPr>
        <xdr:cNvSpPr txBox="1">
          <a:spLocks noChangeArrowheads="1"/>
        </xdr:cNvSpPr>
      </xdr:nvSpPr>
      <xdr:spPr bwMode="auto">
        <a:xfrm>
          <a:off x="5120640" y="141808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146" name="Text Box 4">
          <a:extLst>
            <a:ext uri="{FF2B5EF4-FFF2-40B4-BE49-F238E27FC236}">
              <a16:creationId xmlns:a16="http://schemas.microsoft.com/office/drawing/2014/main" id="{00000000-0008-0000-0600-000062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147" name="Text Box 5">
          <a:extLst>
            <a:ext uri="{FF2B5EF4-FFF2-40B4-BE49-F238E27FC236}">
              <a16:creationId xmlns:a16="http://schemas.microsoft.com/office/drawing/2014/main" id="{00000000-0008-0000-0600-000063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148" name="Text Box 14">
          <a:extLst>
            <a:ext uri="{FF2B5EF4-FFF2-40B4-BE49-F238E27FC236}">
              <a16:creationId xmlns:a16="http://schemas.microsoft.com/office/drawing/2014/main" id="{00000000-0008-0000-0600-000064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149" name="Text Box 15">
          <a:extLst>
            <a:ext uri="{FF2B5EF4-FFF2-40B4-BE49-F238E27FC236}">
              <a16:creationId xmlns:a16="http://schemas.microsoft.com/office/drawing/2014/main" id="{00000000-0008-0000-0600-000065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150" name="Text Box 4">
          <a:extLst>
            <a:ext uri="{FF2B5EF4-FFF2-40B4-BE49-F238E27FC236}">
              <a16:creationId xmlns:a16="http://schemas.microsoft.com/office/drawing/2014/main" id="{00000000-0008-0000-0600-000066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151" name="Text Box 5">
          <a:extLst>
            <a:ext uri="{FF2B5EF4-FFF2-40B4-BE49-F238E27FC236}">
              <a16:creationId xmlns:a16="http://schemas.microsoft.com/office/drawing/2014/main" id="{00000000-0008-0000-0600-000067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152" name="Text Box 14">
          <a:extLst>
            <a:ext uri="{FF2B5EF4-FFF2-40B4-BE49-F238E27FC236}">
              <a16:creationId xmlns:a16="http://schemas.microsoft.com/office/drawing/2014/main" id="{00000000-0008-0000-0600-000068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153" name="Text Box 15">
          <a:extLst>
            <a:ext uri="{FF2B5EF4-FFF2-40B4-BE49-F238E27FC236}">
              <a16:creationId xmlns:a16="http://schemas.microsoft.com/office/drawing/2014/main" id="{00000000-0008-0000-0600-000069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154" name="Text Box 4">
          <a:extLst>
            <a:ext uri="{FF2B5EF4-FFF2-40B4-BE49-F238E27FC236}">
              <a16:creationId xmlns:a16="http://schemas.microsoft.com/office/drawing/2014/main" id="{00000000-0008-0000-0600-00006A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155" name="Text Box 5">
          <a:extLst>
            <a:ext uri="{FF2B5EF4-FFF2-40B4-BE49-F238E27FC236}">
              <a16:creationId xmlns:a16="http://schemas.microsoft.com/office/drawing/2014/main" id="{00000000-0008-0000-0600-00006B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156" name="Text Box 14">
          <a:extLst>
            <a:ext uri="{FF2B5EF4-FFF2-40B4-BE49-F238E27FC236}">
              <a16:creationId xmlns:a16="http://schemas.microsoft.com/office/drawing/2014/main" id="{00000000-0008-0000-0600-00006C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157" name="Text Box 15">
          <a:extLst>
            <a:ext uri="{FF2B5EF4-FFF2-40B4-BE49-F238E27FC236}">
              <a16:creationId xmlns:a16="http://schemas.microsoft.com/office/drawing/2014/main" id="{00000000-0008-0000-0600-00006D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158" name="Text Box 4">
          <a:extLst>
            <a:ext uri="{FF2B5EF4-FFF2-40B4-BE49-F238E27FC236}">
              <a16:creationId xmlns:a16="http://schemas.microsoft.com/office/drawing/2014/main" id="{00000000-0008-0000-0600-00006E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159" name="Text Box 5">
          <a:extLst>
            <a:ext uri="{FF2B5EF4-FFF2-40B4-BE49-F238E27FC236}">
              <a16:creationId xmlns:a16="http://schemas.microsoft.com/office/drawing/2014/main" id="{00000000-0008-0000-0600-00006F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160" name="Text Box 14">
          <a:extLst>
            <a:ext uri="{FF2B5EF4-FFF2-40B4-BE49-F238E27FC236}">
              <a16:creationId xmlns:a16="http://schemas.microsoft.com/office/drawing/2014/main" id="{00000000-0008-0000-0600-000070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161" name="Text Box 15">
          <a:extLst>
            <a:ext uri="{FF2B5EF4-FFF2-40B4-BE49-F238E27FC236}">
              <a16:creationId xmlns:a16="http://schemas.microsoft.com/office/drawing/2014/main" id="{00000000-0008-0000-0600-000071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162" name="Text Box 4">
          <a:extLst>
            <a:ext uri="{FF2B5EF4-FFF2-40B4-BE49-F238E27FC236}">
              <a16:creationId xmlns:a16="http://schemas.microsoft.com/office/drawing/2014/main" id="{00000000-0008-0000-0600-000072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163" name="Text Box 5">
          <a:extLst>
            <a:ext uri="{FF2B5EF4-FFF2-40B4-BE49-F238E27FC236}">
              <a16:creationId xmlns:a16="http://schemas.microsoft.com/office/drawing/2014/main" id="{00000000-0008-0000-0600-000073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164" name="Text Box 14">
          <a:extLst>
            <a:ext uri="{FF2B5EF4-FFF2-40B4-BE49-F238E27FC236}">
              <a16:creationId xmlns:a16="http://schemas.microsoft.com/office/drawing/2014/main" id="{00000000-0008-0000-0600-000074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165" name="Text Box 15">
          <a:extLst>
            <a:ext uri="{FF2B5EF4-FFF2-40B4-BE49-F238E27FC236}">
              <a16:creationId xmlns:a16="http://schemas.microsoft.com/office/drawing/2014/main" id="{00000000-0008-0000-0600-000075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166" name="Text Box 4">
          <a:extLst>
            <a:ext uri="{FF2B5EF4-FFF2-40B4-BE49-F238E27FC236}">
              <a16:creationId xmlns:a16="http://schemas.microsoft.com/office/drawing/2014/main" id="{00000000-0008-0000-0600-000076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167" name="Text Box 5">
          <a:extLst>
            <a:ext uri="{FF2B5EF4-FFF2-40B4-BE49-F238E27FC236}">
              <a16:creationId xmlns:a16="http://schemas.microsoft.com/office/drawing/2014/main" id="{00000000-0008-0000-0600-000077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168" name="Text Box 14">
          <a:extLst>
            <a:ext uri="{FF2B5EF4-FFF2-40B4-BE49-F238E27FC236}">
              <a16:creationId xmlns:a16="http://schemas.microsoft.com/office/drawing/2014/main" id="{00000000-0008-0000-0600-000078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169" name="Text Box 15">
          <a:extLst>
            <a:ext uri="{FF2B5EF4-FFF2-40B4-BE49-F238E27FC236}">
              <a16:creationId xmlns:a16="http://schemas.microsoft.com/office/drawing/2014/main" id="{00000000-0008-0000-0600-000079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170" name="Text Box 4">
          <a:extLst>
            <a:ext uri="{FF2B5EF4-FFF2-40B4-BE49-F238E27FC236}">
              <a16:creationId xmlns:a16="http://schemas.microsoft.com/office/drawing/2014/main" id="{00000000-0008-0000-0600-00007A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171" name="Text Box 5">
          <a:extLst>
            <a:ext uri="{FF2B5EF4-FFF2-40B4-BE49-F238E27FC236}">
              <a16:creationId xmlns:a16="http://schemas.microsoft.com/office/drawing/2014/main" id="{00000000-0008-0000-0600-00007B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172" name="Text Box 14">
          <a:extLst>
            <a:ext uri="{FF2B5EF4-FFF2-40B4-BE49-F238E27FC236}">
              <a16:creationId xmlns:a16="http://schemas.microsoft.com/office/drawing/2014/main" id="{00000000-0008-0000-0600-00007C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173" name="Text Box 15">
          <a:extLst>
            <a:ext uri="{FF2B5EF4-FFF2-40B4-BE49-F238E27FC236}">
              <a16:creationId xmlns:a16="http://schemas.microsoft.com/office/drawing/2014/main" id="{00000000-0008-0000-0600-00007D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174" name="Text Box 4">
          <a:extLst>
            <a:ext uri="{FF2B5EF4-FFF2-40B4-BE49-F238E27FC236}">
              <a16:creationId xmlns:a16="http://schemas.microsoft.com/office/drawing/2014/main" id="{00000000-0008-0000-0600-00007E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175" name="Text Box 5">
          <a:extLst>
            <a:ext uri="{FF2B5EF4-FFF2-40B4-BE49-F238E27FC236}">
              <a16:creationId xmlns:a16="http://schemas.microsoft.com/office/drawing/2014/main" id="{00000000-0008-0000-0600-00007F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176" name="Text Box 14">
          <a:extLst>
            <a:ext uri="{FF2B5EF4-FFF2-40B4-BE49-F238E27FC236}">
              <a16:creationId xmlns:a16="http://schemas.microsoft.com/office/drawing/2014/main" id="{00000000-0008-0000-0600-000080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177" name="Text Box 15">
          <a:extLst>
            <a:ext uri="{FF2B5EF4-FFF2-40B4-BE49-F238E27FC236}">
              <a16:creationId xmlns:a16="http://schemas.microsoft.com/office/drawing/2014/main" id="{00000000-0008-0000-0600-000081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178" name="Text Box 4">
          <a:extLst>
            <a:ext uri="{FF2B5EF4-FFF2-40B4-BE49-F238E27FC236}">
              <a16:creationId xmlns:a16="http://schemas.microsoft.com/office/drawing/2014/main" id="{00000000-0008-0000-0600-000082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179" name="Text Box 5">
          <a:extLst>
            <a:ext uri="{FF2B5EF4-FFF2-40B4-BE49-F238E27FC236}">
              <a16:creationId xmlns:a16="http://schemas.microsoft.com/office/drawing/2014/main" id="{00000000-0008-0000-0600-000083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180" name="Text Box 14">
          <a:extLst>
            <a:ext uri="{FF2B5EF4-FFF2-40B4-BE49-F238E27FC236}">
              <a16:creationId xmlns:a16="http://schemas.microsoft.com/office/drawing/2014/main" id="{00000000-0008-0000-0600-000084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181" name="Text Box 15">
          <a:extLst>
            <a:ext uri="{FF2B5EF4-FFF2-40B4-BE49-F238E27FC236}">
              <a16:creationId xmlns:a16="http://schemas.microsoft.com/office/drawing/2014/main" id="{00000000-0008-0000-0600-000085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182" name="Text Box 4">
          <a:extLst>
            <a:ext uri="{FF2B5EF4-FFF2-40B4-BE49-F238E27FC236}">
              <a16:creationId xmlns:a16="http://schemas.microsoft.com/office/drawing/2014/main" id="{00000000-0008-0000-0600-000086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183" name="Text Box 5">
          <a:extLst>
            <a:ext uri="{FF2B5EF4-FFF2-40B4-BE49-F238E27FC236}">
              <a16:creationId xmlns:a16="http://schemas.microsoft.com/office/drawing/2014/main" id="{00000000-0008-0000-0600-000087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184" name="Text Box 14">
          <a:extLst>
            <a:ext uri="{FF2B5EF4-FFF2-40B4-BE49-F238E27FC236}">
              <a16:creationId xmlns:a16="http://schemas.microsoft.com/office/drawing/2014/main" id="{00000000-0008-0000-0600-000088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185" name="Text Box 15">
          <a:extLst>
            <a:ext uri="{FF2B5EF4-FFF2-40B4-BE49-F238E27FC236}">
              <a16:creationId xmlns:a16="http://schemas.microsoft.com/office/drawing/2014/main" id="{00000000-0008-0000-0600-000089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186" name="Text Box 4">
          <a:extLst>
            <a:ext uri="{FF2B5EF4-FFF2-40B4-BE49-F238E27FC236}">
              <a16:creationId xmlns:a16="http://schemas.microsoft.com/office/drawing/2014/main" id="{00000000-0008-0000-0600-00008A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187" name="Text Box 5">
          <a:extLst>
            <a:ext uri="{FF2B5EF4-FFF2-40B4-BE49-F238E27FC236}">
              <a16:creationId xmlns:a16="http://schemas.microsoft.com/office/drawing/2014/main" id="{00000000-0008-0000-0600-00008B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188" name="Text Box 14">
          <a:extLst>
            <a:ext uri="{FF2B5EF4-FFF2-40B4-BE49-F238E27FC236}">
              <a16:creationId xmlns:a16="http://schemas.microsoft.com/office/drawing/2014/main" id="{00000000-0008-0000-0600-00008C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189" name="Text Box 15">
          <a:extLst>
            <a:ext uri="{FF2B5EF4-FFF2-40B4-BE49-F238E27FC236}">
              <a16:creationId xmlns:a16="http://schemas.microsoft.com/office/drawing/2014/main" id="{00000000-0008-0000-0600-00008D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190" name="Text Box 4">
          <a:extLst>
            <a:ext uri="{FF2B5EF4-FFF2-40B4-BE49-F238E27FC236}">
              <a16:creationId xmlns:a16="http://schemas.microsoft.com/office/drawing/2014/main" id="{00000000-0008-0000-0600-00008E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191" name="Text Box 5">
          <a:extLst>
            <a:ext uri="{FF2B5EF4-FFF2-40B4-BE49-F238E27FC236}">
              <a16:creationId xmlns:a16="http://schemas.microsoft.com/office/drawing/2014/main" id="{00000000-0008-0000-0600-00008F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192" name="Text Box 14">
          <a:extLst>
            <a:ext uri="{FF2B5EF4-FFF2-40B4-BE49-F238E27FC236}">
              <a16:creationId xmlns:a16="http://schemas.microsoft.com/office/drawing/2014/main" id="{00000000-0008-0000-0600-000090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193" name="Text Box 15">
          <a:extLst>
            <a:ext uri="{FF2B5EF4-FFF2-40B4-BE49-F238E27FC236}">
              <a16:creationId xmlns:a16="http://schemas.microsoft.com/office/drawing/2014/main" id="{00000000-0008-0000-0600-000091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194" name="Text Box 4">
          <a:extLst>
            <a:ext uri="{FF2B5EF4-FFF2-40B4-BE49-F238E27FC236}">
              <a16:creationId xmlns:a16="http://schemas.microsoft.com/office/drawing/2014/main" id="{00000000-0008-0000-0600-000092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195" name="Text Box 5">
          <a:extLst>
            <a:ext uri="{FF2B5EF4-FFF2-40B4-BE49-F238E27FC236}">
              <a16:creationId xmlns:a16="http://schemas.microsoft.com/office/drawing/2014/main" id="{00000000-0008-0000-0600-000093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196" name="Text Box 14">
          <a:extLst>
            <a:ext uri="{FF2B5EF4-FFF2-40B4-BE49-F238E27FC236}">
              <a16:creationId xmlns:a16="http://schemas.microsoft.com/office/drawing/2014/main" id="{00000000-0008-0000-0600-000094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197" name="Text Box 15">
          <a:extLst>
            <a:ext uri="{FF2B5EF4-FFF2-40B4-BE49-F238E27FC236}">
              <a16:creationId xmlns:a16="http://schemas.microsoft.com/office/drawing/2014/main" id="{00000000-0008-0000-0600-000095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198" name="Text Box 4">
          <a:extLst>
            <a:ext uri="{FF2B5EF4-FFF2-40B4-BE49-F238E27FC236}">
              <a16:creationId xmlns:a16="http://schemas.microsoft.com/office/drawing/2014/main" id="{00000000-0008-0000-0600-000096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199" name="Text Box 5">
          <a:extLst>
            <a:ext uri="{FF2B5EF4-FFF2-40B4-BE49-F238E27FC236}">
              <a16:creationId xmlns:a16="http://schemas.microsoft.com/office/drawing/2014/main" id="{00000000-0008-0000-0600-000097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00" name="Text Box 14">
          <a:extLst>
            <a:ext uri="{FF2B5EF4-FFF2-40B4-BE49-F238E27FC236}">
              <a16:creationId xmlns:a16="http://schemas.microsoft.com/office/drawing/2014/main" id="{00000000-0008-0000-0600-000098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01" name="Text Box 15">
          <a:extLst>
            <a:ext uri="{FF2B5EF4-FFF2-40B4-BE49-F238E27FC236}">
              <a16:creationId xmlns:a16="http://schemas.microsoft.com/office/drawing/2014/main" id="{00000000-0008-0000-0600-000099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02" name="Text Box 4">
          <a:extLst>
            <a:ext uri="{FF2B5EF4-FFF2-40B4-BE49-F238E27FC236}">
              <a16:creationId xmlns:a16="http://schemas.microsoft.com/office/drawing/2014/main" id="{00000000-0008-0000-0600-00009A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03" name="Text Box 5">
          <a:extLst>
            <a:ext uri="{FF2B5EF4-FFF2-40B4-BE49-F238E27FC236}">
              <a16:creationId xmlns:a16="http://schemas.microsoft.com/office/drawing/2014/main" id="{00000000-0008-0000-0600-00009B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04" name="Text Box 14">
          <a:extLst>
            <a:ext uri="{FF2B5EF4-FFF2-40B4-BE49-F238E27FC236}">
              <a16:creationId xmlns:a16="http://schemas.microsoft.com/office/drawing/2014/main" id="{00000000-0008-0000-0600-00009C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05" name="Text Box 15">
          <a:extLst>
            <a:ext uri="{FF2B5EF4-FFF2-40B4-BE49-F238E27FC236}">
              <a16:creationId xmlns:a16="http://schemas.microsoft.com/office/drawing/2014/main" id="{00000000-0008-0000-0600-00009D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06" name="Text Box 4">
          <a:extLst>
            <a:ext uri="{FF2B5EF4-FFF2-40B4-BE49-F238E27FC236}">
              <a16:creationId xmlns:a16="http://schemas.microsoft.com/office/drawing/2014/main" id="{00000000-0008-0000-0600-00009E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07" name="Text Box 5">
          <a:extLst>
            <a:ext uri="{FF2B5EF4-FFF2-40B4-BE49-F238E27FC236}">
              <a16:creationId xmlns:a16="http://schemas.microsoft.com/office/drawing/2014/main" id="{00000000-0008-0000-0600-00009F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08" name="Text Box 14">
          <a:extLst>
            <a:ext uri="{FF2B5EF4-FFF2-40B4-BE49-F238E27FC236}">
              <a16:creationId xmlns:a16="http://schemas.microsoft.com/office/drawing/2014/main" id="{00000000-0008-0000-0600-0000A0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09" name="Text Box 15">
          <a:extLst>
            <a:ext uri="{FF2B5EF4-FFF2-40B4-BE49-F238E27FC236}">
              <a16:creationId xmlns:a16="http://schemas.microsoft.com/office/drawing/2014/main" id="{00000000-0008-0000-0600-0000A1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10" name="Text Box 4">
          <a:extLst>
            <a:ext uri="{FF2B5EF4-FFF2-40B4-BE49-F238E27FC236}">
              <a16:creationId xmlns:a16="http://schemas.microsoft.com/office/drawing/2014/main" id="{00000000-0008-0000-0600-0000A2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11" name="Text Box 5">
          <a:extLst>
            <a:ext uri="{FF2B5EF4-FFF2-40B4-BE49-F238E27FC236}">
              <a16:creationId xmlns:a16="http://schemas.microsoft.com/office/drawing/2014/main" id="{00000000-0008-0000-0600-0000A3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12" name="Text Box 14">
          <a:extLst>
            <a:ext uri="{FF2B5EF4-FFF2-40B4-BE49-F238E27FC236}">
              <a16:creationId xmlns:a16="http://schemas.microsoft.com/office/drawing/2014/main" id="{00000000-0008-0000-0600-0000A4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13" name="Text Box 15">
          <a:extLst>
            <a:ext uri="{FF2B5EF4-FFF2-40B4-BE49-F238E27FC236}">
              <a16:creationId xmlns:a16="http://schemas.microsoft.com/office/drawing/2014/main" id="{00000000-0008-0000-0600-0000A5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14" name="Text Box 4">
          <a:extLst>
            <a:ext uri="{FF2B5EF4-FFF2-40B4-BE49-F238E27FC236}">
              <a16:creationId xmlns:a16="http://schemas.microsoft.com/office/drawing/2014/main" id="{00000000-0008-0000-0600-0000A6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15" name="Text Box 5">
          <a:extLst>
            <a:ext uri="{FF2B5EF4-FFF2-40B4-BE49-F238E27FC236}">
              <a16:creationId xmlns:a16="http://schemas.microsoft.com/office/drawing/2014/main" id="{00000000-0008-0000-0600-0000A7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16" name="Text Box 14">
          <a:extLst>
            <a:ext uri="{FF2B5EF4-FFF2-40B4-BE49-F238E27FC236}">
              <a16:creationId xmlns:a16="http://schemas.microsoft.com/office/drawing/2014/main" id="{00000000-0008-0000-0600-0000A8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17" name="Text Box 15">
          <a:extLst>
            <a:ext uri="{FF2B5EF4-FFF2-40B4-BE49-F238E27FC236}">
              <a16:creationId xmlns:a16="http://schemas.microsoft.com/office/drawing/2014/main" id="{00000000-0008-0000-0600-0000A9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18" name="Text Box 4">
          <a:extLst>
            <a:ext uri="{FF2B5EF4-FFF2-40B4-BE49-F238E27FC236}">
              <a16:creationId xmlns:a16="http://schemas.microsoft.com/office/drawing/2014/main" id="{00000000-0008-0000-0600-0000AA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19" name="Text Box 5">
          <a:extLst>
            <a:ext uri="{FF2B5EF4-FFF2-40B4-BE49-F238E27FC236}">
              <a16:creationId xmlns:a16="http://schemas.microsoft.com/office/drawing/2014/main" id="{00000000-0008-0000-0600-0000AB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20" name="Text Box 14">
          <a:extLst>
            <a:ext uri="{FF2B5EF4-FFF2-40B4-BE49-F238E27FC236}">
              <a16:creationId xmlns:a16="http://schemas.microsoft.com/office/drawing/2014/main" id="{00000000-0008-0000-0600-0000AC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21" name="Text Box 15">
          <a:extLst>
            <a:ext uri="{FF2B5EF4-FFF2-40B4-BE49-F238E27FC236}">
              <a16:creationId xmlns:a16="http://schemas.microsoft.com/office/drawing/2014/main" id="{00000000-0008-0000-0600-0000AD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22" name="Text Box 4">
          <a:extLst>
            <a:ext uri="{FF2B5EF4-FFF2-40B4-BE49-F238E27FC236}">
              <a16:creationId xmlns:a16="http://schemas.microsoft.com/office/drawing/2014/main" id="{00000000-0008-0000-0600-0000AE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23" name="Text Box 5">
          <a:extLst>
            <a:ext uri="{FF2B5EF4-FFF2-40B4-BE49-F238E27FC236}">
              <a16:creationId xmlns:a16="http://schemas.microsoft.com/office/drawing/2014/main" id="{00000000-0008-0000-0600-0000AF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24" name="Text Box 14">
          <a:extLst>
            <a:ext uri="{FF2B5EF4-FFF2-40B4-BE49-F238E27FC236}">
              <a16:creationId xmlns:a16="http://schemas.microsoft.com/office/drawing/2014/main" id="{00000000-0008-0000-0600-0000B0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25" name="Text Box 15">
          <a:extLst>
            <a:ext uri="{FF2B5EF4-FFF2-40B4-BE49-F238E27FC236}">
              <a16:creationId xmlns:a16="http://schemas.microsoft.com/office/drawing/2014/main" id="{00000000-0008-0000-0600-0000B1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26" name="Text Box 4">
          <a:extLst>
            <a:ext uri="{FF2B5EF4-FFF2-40B4-BE49-F238E27FC236}">
              <a16:creationId xmlns:a16="http://schemas.microsoft.com/office/drawing/2014/main" id="{00000000-0008-0000-0600-0000B2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27" name="Text Box 5">
          <a:extLst>
            <a:ext uri="{FF2B5EF4-FFF2-40B4-BE49-F238E27FC236}">
              <a16:creationId xmlns:a16="http://schemas.microsoft.com/office/drawing/2014/main" id="{00000000-0008-0000-0600-0000B3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28" name="Text Box 14">
          <a:extLst>
            <a:ext uri="{FF2B5EF4-FFF2-40B4-BE49-F238E27FC236}">
              <a16:creationId xmlns:a16="http://schemas.microsoft.com/office/drawing/2014/main" id="{00000000-0008-0000-0600-0000B4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29" name="Text Box 15">
          <a:extLst>
            <a:ext uri="{FF2B5EF4-FFF2-40B4-BE49-F238E27FC236}">
              <a16:creationId xmlns:a16="http://schemas.microsoft.com/office/drawing/2014/main" id="{00000000-0008-0000-0600-0000B5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30" name="Text Box 4">
          <a:extLst>
            <a:ext uri="{FF2B5EF4-FFF2-40B4-BE49-F238E27FC236}">
              <a16:creationId xmlns:a16="http://schemas.microsoft.com/office/drawing/2014/main" id="{00000000-0008-0000-0600-0000B6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31" name="Text Box 5">
          <a:extLst>
            <a:ext uri="{FF2B5EF4-FFF2-40B4-BE49-F238E27FC236}">
              <a16:creationId xmlns:a16="http://schemas.microsoft.com/office/drawing/2014/main" id="{00000000-0008-0000-0600-0000B7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32" name="Text Box 14">
          <a:extLst>
            <a:ext uri="{FF2B5EF4-FFF2-40B4-BE49-F238E27FC236}">
              <a16:creationId xmlns:a16="http://schemas.microsoft.com/office/drawing/2014/main" id="{00000000-0008-0000-0600-0000B8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33" name="Text Box 15">
          <a:extLst>
            <a:ext uri="{FF2B5EF4-FFF2-40B4-BE49-F238E27FC236}">
              <a16:creationId xmlns:a16="http://schemas.microsoft.com/office/drawing/2014/main" id="{00000000-0008-0000-0600-0000B9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34" name="Text Box 4">
          <a:extLst>
            <a:ext uri="{FF2B5EF4-FFF2-40B4-BE49-F238E27FC236}">
              <a16:creationId xmlns:a16="http://schemas.microsoft.com/office/drawing/2014/main" id="{00000000-0008-0000-0600-0000BA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35" name="Text Box 5">
          <a:extLst>
            <a:ext uri="{FF2B5EF4-FFF2-40B4-BE49-F238E27FC236}">
              <a16:creationId xmlns:a16="http://schemas.microsoft.com/office/drawing/2014/main" id="{00000000-0008-0000-0600-0000BB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36" name="Text Box 14">
          <a:extLst>
            <a:ext uri="{FF2B5EF4-FFF2-40B4-BE49-F238E27FC236}">
              <a16:creationId xmlns:a16="http://schemas.microsoft.com/office/drawing/2014/main" id="{00000000-0008-0000-0600-0000BC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37" name="Text Box 15">
          <a:extLst>
            <a:ext uri="{FF2B5EF4-FFF2-40B4-BE49-F238E27FC236}">
              <a16:creationId xmlns:a16="http://schemas.microsoft.com/office/drawing/2014/main" id="{00000000-0008-0000-0600-0000BD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38" name="Text Box 4">
          <a:extLst>
            <a:ext uri="{FF2B5EF4-FFF2-40B4-BE49-F238E27FC236}">
              <a16:creationId xmlns:a16="http://schemas.microsoft.com/office/drawing/2014/main" id="{00000000-0008-0000-0600-0000BE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39" name="Text Box 5">
          <a:extLst>
            <a:ext uri="{FF2B5EF4-FFF2-40B4-BE49-F238E27FC236}">
              <a16:creationId xmlns:a16="http://schemas.microsoft.com/office/drawing/2014/main" id="{00000000-0008-0000-0600-0000BF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40" name="Text Box 14">
          <a:extLst>
            <a:ext uri="{FF2B5EF4-FFF2-40B4-BE49-F238E27FC236}">
              <a16:creationId xmlns:a16="http://schemas.microsoft.com/office/drawing/2014/main" id="{00000000-0008-0000-0600-0000C0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41" name="Text Box 15">
          <a:extLst>
            <a:ext uri="{FF2B5EF4-FFF2-40B4-BE49-F238E27FC236}">
              <a16:creationId xmlns:a16="http://schemas.microsoft.com/office/drawing/2014/main" id="{00000000-0008-0000-0600-0000C1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42" name="Text Box 4">
          <a:extLst>
            <a:ext uri="{FF2B5EF4-FFF2-40B4-BE49-F238E27FC236}">
              <a16:creationId xmlns:a16="http://schemas.microsoft.com/office/drawing/2014/main" id="{00000000-0008-0000-0600-0000C2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43" name="Text Box 5">
          <a:extLst>
            <a:ext uri="{FF2B5EF4-FFF2-40B4-BE49-F238E27FC236}">
              <a16:creationId xmlns:a16="http://schemas.microsoft.com/office/drawing/2014/main" id="{00000000-0008-0000-0600-0000C3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44" name="Text Box 14">
          <a:extLst>
            <a:ext uri="{FF2B5EF4-FFF2-40B4-BE49-F238E27FC236}">
              <a16:creationId xmlns:a16="http://schemas.microsoft.com/office/drawing/2014/main" id="{00000000-0008-0000-0600-0000C4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45" name="Text Box 15">
          <a:extLst>
            <a:ext uri="{FF2B5EF4-FFF2-40B4-BE49-F238E27FC236}">
              <a16:creationId xmlns:a16="http://schemas.microsoft.com/office/drawing/2014/main" id="{00000000-0008-0000-0600-0000C5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46" name="Text Box 4">
          <a:extLst>
            <a:ext uri="{FF2B5EF4-FFF2-40B4-BE49-F238E27FC236}">
              <a16:creationId xmlns:a16="http://schemas.microsoft.com/office/drawing/2014/main" id="{00000000-0008-0000-0600-0000C6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47" name="Text Box 5">
          <a:extLst>
            <a:ext uri="{FF2B5EF4-FFF2-40B4-BE49-F238E27FC236}">
              <a16:creationId xmlns:a16="http://schemas.microsoft.com/office/drawing/2014/main" id="{00000000-0008-0000-0600-0000C7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48" name="Text Box 14">
          <a:extLst>
            <a:ext uri="{FF2B5EF4-FFF2-40B4-BE49-F238E27FC236}">
              <a16:creationId xmlns:a16="http://schemas.microsoft.com/office/drawing/2014/main" id="{00000000-0008-0000-0600-0000C8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49" name="Text Box 15">
          <a:extLst>
            <a:ext uri="{FF2B5EF4-FFF2-40B4-BE49-F238E27FC236}">
              <a16:creationId xmlns:a16="http://schemas.microsoft.com/office/drawing/2014/main" id="{00000000-0008-0000-0600-0000C9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50" name="Text Box 4">
          <a:extLst>
            <a:ext uri="{FF2B5EF4-FFF2-40B4-BE49-F238E27FC236}">
              <a16:creationId xmlns:a16="http://schemas.microsoft.com/office/drawing/2014/main" id="{00000000-0008-0000-0600-0000CA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51" name="Text Box 5">
          <a:extLst>
            <a:ext uri="{FF2B5EF4-FFF2-40B4-BE49-F238E27FC236}">
              <a16:creationId xmlns:a16="http://schemas.microsoft.com/office/drawing/2014/main" id="{00000000-0008-0000-0600-0000CB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52" name="Text Box 14">
          <a:extLst>
            <a:ext uri="{FF2B5EF4-FFF2-40B4-BE49-F238E27FC236}">
              <a16:creationId xmlns:a16="http://schemas.microsoft.com/office/drawing/2014/main" id="{00000000-0008-0000-0600-0000CC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53" name="Text Box 15">
          <a:extLst>
            <a:ext uri="{FF2B5EF4-FFF2-40B4-BE49-F238E27FC236}">
              <a16:creationId xmlns:a16="http://schemas.microsoft.com/office/drawing/2014/main" id="{00000000-0008-0000-0600-0000CD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54" name="Text Box 4">
          <a:extLst>
            <a:ext uri="{FF2B5EF4-FFF2-40B4-BE49-F238E27FC236}">
              <a16:creationId xmlns:a16="http://schemas.microsoft.com/office/drawing/2014/main" id="{00000000-0008-0000-0600-0000CE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55" name="Text Box 5">
          <a:extLst>
            <a:ext uri="{FF2B5EF4-FFF2-40B4-BE49-F238E27FC236}">
              <a16:creationId xmlns:a16="http://schemas.microsoft.com/office/drawing/2014/main" id="{00000000-0008-0000-0600-0000CF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56" name="Text Box 14">
          <a:extLst>
            <a:ext uri="{FF2B5EF4-FFF2-40B4-BE49-F238E27FC236}">
              <a16:creationId xmlns:a16="http://schemas.microsoft.com/office/drawing/2014/main" id="{00000000-0008-0000-0600-0000D0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57" name="Text Box 15">
          <a:extLst>
            <a:ext uri="{FF2B5EF4-FFF2-40B4-BE49-F238E27FC236}">
              <a16:creationId xmlns:a16="http://schemas.microsoft.com/office/drawing/2014/main" id="{00000000-0008-0000-0600-0000D1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58" name="Text Box 4">
          <a:extLst>
            <a:ext uri="{FF2B5EF4-FFF2-40B4-BE49-F238E27FC236}">
              <a16:creationId xmlns:a16="http://schemas.microsoft.com/office/drawing/2014/main" id="{00000000-0008-0000-0600-0000D2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59" name="Text Box 5">
          <a:extLst>
            <a:ext uri="{FF2B5EF4-FFF2-40B4-BE49-F238E27FC236}">
              <a16:creationId xmlns:a16="http://schemas.microsoft.com/office/drawing/2014/main" id="{00000000-0008-0000-0600-0000D3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60" name="Text Box 14">
          <a:extLst>
            <a:ext uri="{FF2B5EF4-FFF2-40B4-BE49-F238E27FC236}">
              <a16:creationId xmlns:a16="http://schemas.microsoft.com/office/drawing/2014/main" id="{00000000-0008-0000-0600-0000D4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61" name="Text Box 15">
          <a:extLst>
            <a:ext uri="{FF2B5EF4-FFF2-40B4-BE49-F238E27FC236}">
              <a16:creationId xmlns:a16="http://schemas.microsoft.com/office/drawing/2014/main" id="{00000000-0008-0000-0600-0000D5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62" name="Text Box 4">
          <a:extLst>
            <a:ext uri="{FF2B5EF4-FFF2-40B4-BE49-F238E27FC236}">
              <a16:creationId xmlns:a16="http://schemas.microsoft.com/office/drawing/2014/main" id="{00000000-0008-0000-0600-0000D6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63" name="Text Box 5">
          <a:extLst>
            <a:ext uri="{FF2B5EF4-FFF2-40B4-BE49-F238E27FC236}">
              <a16:creationId xmlns:a16="http://schemas.microsoft.com/office/drawing/2014/main" id="{00000000-0008-0000-0600-0000D7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64" name="Text Box 14">
          <a:extLst>
            <a:ext uri="{FF2B5EF4-FFF2-40B4-BE49-F238E27FC236}">
              <a16:creationId xmlns:a16="http://schemas.microsoft.com/office/drawing/2014/main" id="{00000000-0008-0000-0600-0000D8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65" name="Text Box 15">
          <a:extLst>
            <a:ext uri="{FF2B5EF4-FFF2-40B4-BE49-F238E27FC236}">
              <a16:creationId xmlns:a16="http://schemas.microsoft.com/office/drawing/2014/main" id="{00000000-0008-0000-0600-0000D9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66" name="Text Box 4">
          <a:extLst>
            <a:ext uri="{FF2B5EF4-FFF2-40B4-BE49-F238E27FC236}">
              <a16:creationId xmlns:a16="http://schemas.microsoft.com/office/drawing/2014/main" id="{00000000-0008-0000-0600-0000DA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67" name="Text Box 5">
          <a:extLst>
            <a:ext uri="{FF2B5EF4-FFF2-40B4-BE49-F238E27FC236}">
              <a16:creationId xmlns:a16="http://schemas.microsoft.com/office/drawing/2014/main" id="{00000000-0008-0000-0600-0000DB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68" name="Text Box 14">
          <a:extLst>
            <a:ext uri="{FF2B5EF4-FFF2-40B4-BE49-F238E27FC236}">
              <a16:creationId xmlns:a16="http://schemas.microsoft.com/office/drawing/2014/main" id="{00000000-0008-0000-0600-0000DC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69" name="Text Box 15">
          <a:extLst>
            <a:ext uri="{FF2B5EF4-FFF2-40B4-BE49-F238E27FC236}">
              <a16:creationId xmlns:a16="http://schemas.microsoft.com/office/drawing/2014/main" id="{00000000-0008-0000-0600-0000DD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70" name="Text Box 4">
          <a:extLst>
            <a:ext uri="{FF2B5EF4-FFF2-40B4-BE49-F238E27FC236}">
              <a16:creationId xmlns:a16="http://schemas.microsoft.com/office/drawing/2014/main" id="{00000000-0008-0000-0600-0000DE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71" name="Text Box 5">
          <a:extLst>
            <a:ext uri="{FF2B5EF4-FFF2-40B4-BE49-F238E27FC236}">
              <a16:creationId xmlns:a16="http://schemas.microsoft.com/office/drawing/2014/main" id="{00000000-0008-0000-0600-0000DF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72" name="Text Box 14">
          <a:extLst>
            <a:ext uri="{FF2B5EF4-FFF2-40B4-BE49-F238E27FC236}">
              <a16:creationId xmlns:a16="http://schemas.microsoft.com/office/drawing/2014/main" id="{00000000-0008-0000-0600-0000E0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75</xdr:row>
      <xdr:rowOff>0</xdr:rowOff>
    </xdr:from>
    <xdr:ext cx="76200" cy="30480"/>
    <xdr:sp macro="" textlink="">
      <xdr:nvSpPr>
        <xdr:cNvPr id="2273" name="Text Box 15">
          <a:extLst>
            <a:ext uri="{FF2B5EF4-FFF2-40B4-BE49-F238E27FC236}">
              <a16:creationId xmlns:a16="http://schemas.microsoft.com/office/drawing/2014/main" id="{00000000-0008-0000-0600-0000E1080000}"/>
            </a:ext>
          </a:extLst>
        </xdr:cNvPr>
        <xdr:cNvSpPr txBox="1">
          <a:spLocks noChangeArrowheads="1"/>
        </xdr:cNvSpPr>
      </xdr:nvSpPr>
      <xdr:spPr bwMode="auto">
        <a:xfrm>
          <a:off x="14142720" y="2046732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923924</xdr:colOff>
      <xdr:row>19</xdr:row>
      <xdr:rowOff>100011</xdr:rowOff>
    </xdr:from>
    <xdr:to>
      <xdr:col>5</xdr:col>
      <xdr:colOff>1095375</xdr:colOff>
      <xdr:row>38</xdr:row>
      <xdr:rowOff>104774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9</xdr:row>
      <xdr:rowOff>9526</xdr:rowOff>
    </xdr:from>
    <xdr:to>
      <xdr:col>14</xdr:col>
      <xdr:colOff>266700</xdr:colOff>
      <xdr:row>26</xdr:row>
      <xdr:rowOff>76201</xdr:rowOff>
    </xdr:to>
    <xdr:graphicFrame macro="">
      <xdr:nvGraphicFramePr>
        <xdr:cNvPr id="8" name="Grafikon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123826</xdr:colOff>
      <xdr:row>42</xdr:row>
      <xdr:rowOff>190499</xdr:rowOff>
    </xdr:from>
    <xdr:to>
      <xdr:col>14</xdr:col>
      <xdr:colOff>276226</xdr:colOff>
      <xdr:row>59</xdr:row>
      <xdr:rowOff>47624</xdr:rowOff>
    </xdr:to>
    <xdr:graphicFrame macro="">
      <xdr:nvGraphicFramePr>
        <xdr:cNvPr id="10" name="Grafikon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84"/>
  <sheetViews>
    <sheetView tabSelected="1" zoomScaleNormal="100" workbookViewId="0">
      <selection activeCell="B2" sqref="B2"/>
    </sheetView>
  </sheetViews>
  <sheetFormatPr defaultColWidth="11.5546875" defaultRowHeight="14.4" x14ac:dyDescent="0.3"/>
  <cols>
    <col min="1" max="1" width="3.33203125" style="127" customWidth="1"/>
    <col min="2" max="2" width="6.6640625" style="127" customWidth="1"/>
    <col min="3" max="3" width="57.33203125" style="127" customWidth="1"/>
    <col min="4" max="5" width="18.33203125" style="223" bestFit="1" customWidth="1"/>
    <col min="6" max="6" width="18.33203125" style="223" customWidth="1"/>
    <col min="7" max="7" width="9.33203125" style="223" customWidth="1"/>
    <col min="8" max="8" width="10.33203125" style="223" customWidth="1"/>
    <col min="9" max="9" width="10" style="127" customWidth="1"/>
    <col min="10" max="11" width="18.33203125" style="127" bestFit="1" customWidth="1"/>
    <col min="12" max="12" width="18.33203125" style="127" customWidth="1"/>
    <col min="13" max="13" width="9.6640625" style="127" bestFit="1" customWidth="1"/>
    <col min="14" max="14" width="10" style="127" customWidth="1"/>
    <col min="15" max="15" width="10.33203125" style="127" customWidth="1"/>
    <col min="16" max="16" width="12.109375" style="127" bestFit="1" customWidth="1"/>
    <col min="17" max="16384" width="11.5546875" style="127"/>
  </cols>
  <sheetData>
    <row r="1" spans="1:15" ht="17.399999999999999" x14ac:dyDescent="0.3">
      <c r="B1" s="267" t="s">
        <v>188</v>
      </c>
      <c r="C1" s="267"/>
    </row>
    <row r="3" spans="1:15" x14ac:dyDescent="0.3">
      <c r="B3" s="6" t="s">
        <v>123</v>
      </c>
      <c r="C3" s="6"/>
      <c r="D3" s="143"/>
      <c r="E3" s="143"/>
      <c r="F3" s="143"/>
      <c r="G3" s="143"/>
      <c r="H3" s="143"/>
      <c r="I3" s="6"/>
      <c r="J3" s="116"/>
      <c r="K3" s="116"/>
      <c r="L3" s="116"/>
      <c r="M3" s="116"/>
      <c r="N3" s="116"/>
      <c r="O3" s="116"/>
    </row>
    <row r="4" spans="1:15" x14ac:dyDescent="0.3">
      <c r="B4" s="6" t="s">
        <v>124</v>
      </c>
      <c r="C4" s="6"/>
      <c r="D4" s="143"/>
      <c r="E4" s="268"/>
      <c r="F4" s="268"/>
      <c r="G4" s="143"/>
      <c r="H4" s="143"/>
      <c r="I4" s="6"/>
      <c r="J4" s="7"/>
      <c r="K4" s="268"/>
      <c r="L4" s="268"/>
      <c r="M4" s="116"/>
      <c r="N4" s="116"/>
      <c r="O4" s="116"/>
    </row>
    <row r="5" spans="1:15" x14ac:dyDescent="0.3">
      <c r="B5" s="6" t="s">
        <v>131</v>
      </c>
      <c r="C5" s="6"/>
      <c r="D5" s="268"/>
      <c r="E5" s="116"/>
      <c r="F5" s="116"/>
      <c r="G5" s="268"/>
      <c r="H5" s="143"/>
      <c r="I5" s="6"/>
      <c r="J5" s="268"/>
      <c r="K5" s="116"/>
      <c r="L5" s="116"/>
      <c r="M5" s="116"/>
      <c r="N5" s="116"/>
      <c r="O5" s="116"/>
    </row>
    <row r="6" spans="1:15" x14ac:dyDescent="0.3">
      <c r="B6" s="116"/>
      <c r="C6" s="6"/>
      <c r="D6" s="143"/>
      <c r="E6" s="143"/>
      <c r="F6" s="143"/>
      <c r="G6" s="143"/>
      <c r="H6" s="143"/>
      <c r="I6" s="6"/>
      <c r="J6" s="116"/>
      <c r="K6" s="116"/>
      <c r="L6" s="116"/>
      <c r="M6" s="116"/>
      <c r="N6" s="116"/>
      <c r="O6" s="116"/>
    </row>
    <row r="7" spans="1:15" x14ac:dyDescent="0.3">
      <c r="B7" s="11"/>
      <c r="C7" s="1"/>
      <c r="D7" s="143"/>
      <c r="E7" s="143"/>
      <c r="F7" s="143"/>
      <c r="G7" s="143"/>
      <c r="H7" s="143"/>
      <c r="I7" s="6"/>
      <c r="J7" s="116"/>
      <c r="K7" s="116"/>
      <c r="L7" s="116"/>
      <c r="M7" s="116"/>
      <c r="N7" s="116"/>
      <c r="O7" s="116"/>
    </row>
    <row r="8" spans="1:15" ht="15" thickBot="1" x14ac:dyDescent="0.35">
      <c r="A8" s="273"/>
      <c r="B8" s="274" t="s">
        <v>106</v>
      </c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15" ht="55.2" customHeight="1" x14ac:dyDescent="0.3">
      <c r="A9" s="273"/>
      <c r="B9" s="8"/>
      <c r="C9" s="19"/>
      <c r="D9" s="124" t="s">
        <v>184</v>
      </c>
      <c r="E9" s="124" t="s">
        <v>185</v>
      </c>
      <c r="F9" s="124" t="s">
        <v>186</v>
      </c>
      <c r="G9" s="233" t="s">
        <v>180</v>
      </c>
      <c r="H9" s="233" t="s">
        <v>181</v>
      </c>
      <c r="I9" s="245" t="s">
        <v>173</v>
      </c>
      <c r="J9" s="125" t="s">
        <v>182</v>
      </c>
      <c r="K9" s="125" t="s">
        <v>183</v>
      </c>
      <c r="L9" s="125" t="s">
        <v>187</v>
      </c>
      <c r="M9" s="233" t="s">
        <v>180</v>
      </c>
      <c r="N9" s="233" t="s">
        <v>181</v>
      </c>
      <c r="O9" s="243" t="s">
        <v>173</v>
      </c>
    </row>
    <row r="10" spans="1:15" s="138" customFormat="1" ht="19.2" customHeight="1" x14ac:dyDescent="0.25">
      <c r="A10" s="273"/>
      <c r="B10" s="9" t="s">
        <v>60</v>
      </c>
      <c r="C10" s="20" t="s">
        <v>125</v>
      </c>
      <c r="D10" s="13">
        <v>1</v>
      </c>
      <c r="E10" s="10">
        <v>2</v>
      </c>
      <c r="F10" s="10">
        <v>3</v>
      </c>
      <c r="G10" s="229" t="s">
        <v>177</v>
      </c>
      <c r="H10" s="229" t="s">
        <v>178</v>
      </c>
      <c r="I10" s="14" t="s">
        <v>179</v>
      </c>
      <c r="J10" s="10">
        <v>1</v>
      </c>
      <c r="K10" s="10">
        <v>2</v>
      </c>
      <c r="L10" s="10">
        <v>3</v>
      </c>
      <c r="M10" s="10" t="s">
        <v>177</v>
      </c>
      <c r="N10" s="10" t="s">
        <v>178</v>
      </c>
      <c r="O10" s="244" t="s">
        <v>179</v>
      </c>
    </row>
    <row r="11" spans="1:15" s="138" customFormat="1" ht="22.95" customHeight="1" x14ac:dyDescent="0.3">
      <c r="A11" s="273"/>
      <c r="B11" s="120" t="s">
        <v>21</v>
      </c>
      <c r="C11" s="144" t="s">
        <v>98</v>
      </c>
      <c r="D11" s="121">
        <v>1779628211.7199996</v>
      </c>
      <c r="E11" s="122">
        <v>1715496916.3799992</v>
      </c>
      <c r="F11" s="122">
        <v>963269785.20999956</v>
      </c>
      <c r="G11" s="146">
        <v>103.73835095403894</v>
      </c>
      <c r="H11" s="146">
        <v>184.7486798656337</v>
      </c>
      <c r="I11" s="145">
        <v>178.09101278994325</v>
      </c>
      <c r="J11" s="122">
        <v>6507793673.29</v>
      </c>
      <c r="K11" s="122">
        <v>5851927586.6300001</v>
      </c>
      <c r="L11" s="122">
        <v>5053447837.6000004</v>
      </c>
      <c r="M11" s="146">
        <v>111.20769313958137</v>
      </c>
      <c r="N11" s="146">
        <v>128.77927867126658</v>
      </c>
      <c r="O11" s="224">
        <v>115.80069241219707</v>
      </c>
    </row>
    <row r="12" spans="1:15" s="138" customFormat="1" ht="31.95" customHeight="1" x14ac:dyDescent="0.3">
      <c r="A12" s="273"/>
      <c r="B12" s="148" t="s">
        <v>22</v>
      </c>
      <c r="C12" s="149" t="s">
        <v>119</v>
      </c>
      <c r="D12" s="256">
        <v>406590429.8999998</v>
      </c>
      <c r="E12" s="150">
        <v>411835244.28999984</v>
      </c>
      <c r="F12" s="150">
        <v>190117138.76999983</v>
      </c>
      <c r="G12" s="152">
        <v>98.726477526457927</v>
      </c>
      <c r="H12" s="152">
        <v>213.86311225306486</v>
      </c>
      <c r="I12" s="151">
        <v>216.62184006894321</v>
      </c>
      <c r="J12" s="140">
        <v>1467252772.8299999</v>
      </c>
      <c r="K12" s="140">
        <v>1359500183.8400002</v>
      </c>
      <c r="L12" s="150">
        <v>1075601615.6599998</v>
      </c>
      <c r="M12" s="152">
        <v>107.92589734601177</v>
      </c>
      <c r="N12" s="152">
        <v>136.41228792034482</v>
      </c>
      <c r="O12" s="225">
        <v>126.39439770697976</v>
      </c>
    </row>
    <row r="13" spans="1:15" s="138" customFormat="1" ht="22.95" customHeight="1" x14ac:dyDescent="0.25">
      <c r="A13" s="273"/>
      <c r="B13" s="2" t="s">
        <v>23</v>
      </c>
      <c r="C13" s="153" t="s">
        <v>61</v>
      </c>
      <c r="D13" s="257">
        <v>267463148.58999985</v>
      </c>
      <c r="E13" s="154">
        <v>273492957.27999985</v>
      </c>
      <c r="F13" s="154">
        <v>152254301.12999988</v>
      </c>
      <c r="G13" s="156">
        <v>97.795259976721553</v>
      </c>
      <c r="H13" s="156">
        <v>175.66869809584608</v>
      </c>
      <c r="I13" s="155">
        <v>179.62905169193368</v>
      </c>
      <c r="J13" s="129">
        <v>1086176551.8600001</v>
      </c>
      <c r="K13" s="129">
        <v>1019310320.8900001</v>
      </c>
      <c r="L13" s="154">
        <v>827632103.6099999</v>
      </c>
      <c r="M13" s="156">
        <v>106.55994838859442</v>
      </c>
      <c r="N13" s="156">
        <v>131.23905502484382</v>
      </c>
      <c r="O13" s="226">
        <v>123.15983351104074</v>
      </c>
    </row>
    <row r="14" spans="1:15" s="138" customFormat="1" ht="19.95" customHeight="1" x14ac:dyDescent="0.25">
      <c r="A14" s="273"/>
      <c r="B14" s="157" t="s">
        <v>24</v>
      </c>
      <c r="C14" s="158" t="s">
        <v>62</v>
      </c>
      <c r="D14" s="258">
        <v>6444680.2699999996</v>
      </c>
      <c r="E14" s="159">
        <v>7750088.6499999985</v>
      </c>
      <c r="F14" s="159">
        <v>1060847.54</v>
      </c>
      <c r="G14" s="162">
        <v>83.156213574408611</v>
      </c>
      <c r="H14" s="162">
        <v>607.50296597756164</v>
      </c>
      <c r="I14" s="160">
        <v>730.55631066458409</v>
      </c>
      <c r="J14" s="161">
        <v>9824060.0700000003</v>
      </c>
      <c r="K14" s="161">
        <v>11754817.25</v>
      </c>
      <c r="L14" s="159">
        <v>5043518.38</v>
      </c>
      <c r="M14" s="162">
        <v>83.574757999746879</v>
      </c>
      <c r="N14" s="162">
        <v>194.78584848539802</v>
      </c>
      <c r="O14" s="234">
        <v>233.06779839672163</v>
      </c>
    </row>
    <row r="15" spans="1:15" s="138" customFormat="1" ht="19.95" customHeight="1" x14ac:dyDescent="0.25">
      <c r="A15" s="273"/>
      <c r="B15" s="163" t="s">
        <v>63</v>
      </c>
      <c r="C15" s="164" t="s">
        <v>0</v>
      </c>
      <c r="D15" s="259">
        <v>7223229.7400000002</v>
      </c>
      <c r="E15" s="165">
        <v>8459570.3899999987</v>
      </c>
      <c r="F15" s="165">
        <v>1655751.4500000002</v>
      </c>
      <c r="G15" s="169">
        <v>85.385302172537408</v>
      </c>
      <c r="H15" s="169">
        <v>436.25084791560954</v>
      </c>
      <c r="I15" s="166">
        <v>510.92030690959069</v>
      </c>
      <c r="J15" s="168">
        <v>12441935.060000001</v>
      </c>
      <c r="K15" s="168">
        <v>14039676.859999999</v>
      </c>
      <c r="L15" s="165">
        <v>7700999.8700000001</v>
      </c>
      <c r="M15" s="169">
        <v>88.619810726897313</v>
      </c>
      <c r="N15" s="169">
        <v>161.56259278056578</v>
      </c>
      <c r="O15" s="235">
        <v>182.30979219585416</v>
      </c>
    </row>
    <row r="16" spans="1:15" s="138" customFormat="1" ht="19.95" customHeight="1" x14ac:dyDescent="0.25">
      <c r="A16" s="273"/>
      <c r="B16" s="163" t="s">
        <v>25</v>
      </c>
      <c r="C16" s="164" t="s">
        <v>1</v>
      </c>
      <c r="D16" s="259">
        <v>778549.4700000002</v>
      </c>
      <c r="E16" s="165">
        <v>709481.73999999976</v>
      </c>
      <c r="F16" s="165">
        <v>594903.91000000015</v>
      </c>
      <c r="G16" s="169">
        <v>109.73495526466974</v>
      </c>
      <c r="H16" s="169">
        <v>130.86978534062754</v>
      </c>
      <c r="I16" s="166">
        <v>119.25988854233611</v>
      </c>
      <c r="J16" s="168">
        <v>2617874.9900000002</v>
      </c>
      <c r="K16" s="168">
        <v>2284859.61</v>
      </c>
      <c r="L16" s="165">
        <v>2657481.4900000002</v>
      </c>
      <c r="M16" s="169">
        <v>114.57487272051696</v>
      </c>
      <c r="N16" s="169">
        <v>98.509622733063708</v>
      </c>
      <c r="O16" s="235">
        <v>85.978382863543473</v>
      </c>
    </row>
    <row r="17" spans="1:15" s="138" customFormat="1" ht="19.95" customHeight="1" x14ac:dyDescent="0.25">
      <c r="A17" s="273"/>
      <c r="B17" s="157" t="s">
        <v>26</v>
      </c>
      <c r="C17" s="158" t="s">
        <v>64</v>
      </c>
      <c r="D17" s="258">
        <v>246907565.29999983</v>
      </c>
      <c r="E17" s="159">
        <v>249492665.56999981</v>
      </c>
      <c r="F17" s="159">
        <v>144178419.4799999</v>
      </c>
      <c r="G17" s="162">
        <v>98.963857208349609</v>
      </c>
      <c r="H17" s="162">
        <v>171.25140238775492</v>
      </c>
      <c r="I17" s="160">
        <v>173.04438935440604</v>
      </c>
      <c r="J17" s="161">
        <v>1009234636.66</v>
      </c>
      <c r="K17" s="161">
        <v>949107569.84000003</v>
      </c>
      <c r="L17" s="159">
        <v>780970692.69999993</v>
      </c>
      <c r="M17" s="162">
        <v>106.33511613758766</v>
      </c>
      <c r="N17" s="162">
        <v>129.22823431066763</v>
      </c>
      <c r="O17" s="234">
        <v>121.52921725637505</v>
      </c>
    </row>
    <row r="18" spans="1:15" s="138" customFormat="1" ht="19.95" customHeight="1" x14ac:dyDescent="0.25">
      <c r="A18" s="273"/>
      <c r="B18" s="157" t="s">
        <v>27</v>
      </c>
      <c r="C18" s="158" t="s">
        <v>145</v>
      </c>
      <c r="D18" s="258">
        <v>13942904.219999999</v>
      </c>
      <c r="E18" s="159">
        <v>20272456.829999998</v>
      </c>
      <c r="F18" s="159">
        <v>6765451.6600000039</v>
      </c>
      <c r="G18" s="162">
        <v>68.777575095716699</v>
      </c>
      <c r="H18" s="162">
        <v>206.08977671713924</v>
      </c>
      <c r="I18" s="160">
        <v>299.64676194286761</v>
      </c>
      <c r="J18" s="161">
        <v>67170748.489999995</v>
      </c>
      <c r="K18" s="161">
        <v>62927252.100000001</v>
      </c>
      <c r="L18" s="159">
        <v>40983967.140000001</v>
      </c>
      <c r="M18" s="162">
        <v>106.74349546243731</v>
      </c>
      <c r="N18" s="162">
        <v>163.8951843303669</v>
      </c>
      <c r="O18" s="234">
        <v>153.54114423584812</v>
      </c>
    </row>
    <row r="19" spans="1:15" s="138" customFormat="1" ht="19.95" customHeight="1" x14ac:dyDescent="0.25">
      <c r="A19" s="273"/>
      <c r="B19" s="157" t="s">
        <v>28</v>
      </c>
      <c r="C19" s="158" t="s">
        <v>2</v>
      </c>
      <c r="D19" s="258">
        <v>167998.8</v>
      </c>
      <c r="E19" s="159">
        <v>-4022253.7699999996</v>
      </c>
      <c r="F19" s="159">
        <v>249582.45</v>
      </c>
      <c r="G19" s="162">
        <v>-4.1767329861934597</v>
      </c>
      <c r="H19" s="162">
        <v>67.311944409552822</v>
      </c>
      <c r="I19" s="160">
        <v>-1611.5931909475205</v>
      </c>
      <c r="J19" s="161">
        <v>-52893.36</v>
      </c>
      <c r="K19" s="161">
        <v>-4479318.3</v>
      </c>
      <c r="L19" s="159">
        <v>633925.39</v>
      </c>
      <c r="M19" s="162">
        <v>1.1808350391174478</v>
      </c>
      <c r="N19" s="162">
        <v>-8.343783169814353</v>
      </c>
      <c r="O19" s="234">
        <v>-706.60023571543638</v>
      </c>
    </row>
    <row r="20" spans="1:15" s="138" customFormat="1" ht="22.95" customHeight="1" x14ac:dyDescent="0.25">
      <c r="A20" s="273"/>
      <c r="B20" s="2" t="s">
        <v>29</v>
      </c>
      <c r="C20" s="153" t="s">
        <v>176</v>
      </c>
      <c r="D20" s="257">
        <v>139144543.97999999</v>
      </c>
      <c r="E20" s="154">
        <v>138350536.05000001</v>
      </c>
      <c r="F20" s="154">
        <v>37855259.819999963</v>
      </c>
      <c r="G20" s="156">
        <v>100.57391026639249</v>
      </c>
      <c r="H20" s="156">
        <v>367.56990875673807</v>
      </c>
      <c r="I20" s="155">
        <v>365.47242498889324</v>
      </c>
      <c r="J20" s="129">
        <v>385812716.63999999</v>
      </c>
      <c r="K20" s="129">
        <v>340293431.62</v>
      </c>
      <c r="L20" s="154">
        <v>250627876.58999994</v>
      </c>
      <c r="M20" s="156">
        <v>113.37648064592403</v>
      </c>
      <c r="N20" s="156">
        <v>153.93846921152661</v>
      </c>
      <c r="O20" s="226">
        <v>135.77636943263226</v>
      </c>
    </row>
    <row r="21" spans="1:15" s="138" customFormat="1" ht="22.95" customHeight="1" x14ac:dyDescent="0.25">
      <c r="A21" s="273"/>
      <c r="B21" s="163" t="s">
        <v>174</v>
      </c>
      <c r="C21" s="164" t="s">
        <v>104</v>
      </c>
      <c r="D21" s="259">
        <v>204182544.57999998</v>
      </c>
      <c r="E21" s="165">
        <v>240615170.16999999</v>
      </c>
      <c r="F21" s="165">
        <v>126369482.43999997</v>
      </c>
      <c r="G21" s="156">
        <v>84.858550038944131</v>
      </c>
      <c r="H21" s="156">
        <v>161.57583353001826</v>
      </c>
      <c r="I21" s="155">
        <v>190.40607393817862</v>
      </c>
      <c r="J21" s="168">
        <v>467325353.36000001</v>
      </c>
      <c r="K21" s="168">
        <v>458923139.44</v>
      </c>
      <c r="L21" s="165">
        <v>359828010.05999994</v>
      </c>
      <c r="M21" s="156">
        <v>101.83085427556624</v>
      </c>
      <c r="N21" s="156">
        <v>129.8746457459149</v>
      </c>
      <c r="O21" s="226">
        <v>127.53958185842073</v>
      </c>
    </row>
    <row r="22" spans="1:15" s="138" customFormat="1" ht="22.95" customHeight="1" x14ac:dyDescent="0.25">
      <c r="A22" s="273"/>
      <c r="B22" s="163" t="s">
        <v>175</v>
      </c>
      <c r="C22" s="164" t="s">
        <v>1</v>
      </c>
      <c r="D22" s="259">
        <v>65038000.600000001</v>
      </c>
      <c r="E22" s="165">
        <v>102264634.11999999</v>
      </c>
      <c r="F22" s="165">
        <v>88514222.620000005</v>
      </c>
      <c r="G22" s="156">
        <v>63.597744381193124</v>
      </c>
      <c r="H22" s="156">
        <v>73.477457830945809</v>
      </c>
      <c r="I22" s="155">
        <v>115.53469159304693</v>
      </c>
      <c r="J22" s="168">
        <v>81512636.719999999</v>
      </c>
      <c r="K22" s="168">
        <v>118629707.81999999</v>
      </c>
      <c r="L22" s="165">
        <v>109200133.47</v>
      </c>
      <c r="M22" s="156">
        <v>68.711824565631815</v>
      </c>
      <c r="N22" s="156">
        <v>74.645180486334809</v>
      </c>
      <c r="O22" s="226">
        <v>108.6351307918415</v>
      </c>
    </row>
    <row r="23" spans="1:15" s="138" customFormat="1" ht="22.95" customHeight="1" x14ac:dyDescent="0.25">
      <c r="A23" s="273"/>
      <c r="B23" s="2" t="s">
        <v>30</v>
      </c>
      <c r="C23" s="153" t="s">
        <v>4</v>
      </c>
      <c r="D23" s="257">
        <v>-17262.669999999925</v>
      </c>
      <c r="E23" s="154">
        <v>-8249.0400000000081</v>
      </c>
      <c r="F23" s="154">
        <v>7577.820000000298</v>
      </c>
      <c r="G23" s="156">
        <v>209.26883613123354</v>
      </c>
      <c r="H23" s="156">
        <v>-227.80522630518072</v>
      </c>
      <c r="I23" s="155">
        <v>-108.85769258176737</v>
      </c>
      <c r="J23" s="129">
        <v>-4736495.67</v>
      </c>
      <c r="K23" s="129">
        <v>-103568.67000000001</v>
      </c>
      <c r="L23" s="154">
        <v>-2658364.54</v>
      </c>
      <c r="M23" s="156">
        <v>4573.2900403181766</v>
      </c>
      <c r="N23" s="156">
        <v>178.17329409607606</v>
      </c>
      <c r="O23" s="226">
        <v>3.8959543900626969</v>
      </c>
    </row>
    <row r="24" spans="1:15" s="138" customFormat="1" ht="34.950000000000003" customHeight="1" x14ac:dyDescent="0.3">
      <c r="A24" s="273"/>
      <c r="B24" s="148" t="s">
        <v>31</v>
      </c>
      <c r="C24" s="149" t="s">
        <v>65</v>
      </c>
      <c r="D24" s="256">
        <v>703126610.39999974</v>
      </c>
      <c r="E24" s="150">
        <v>664102293.6299994</v>
      </c>
      <c r="F24" s="150">
        <v>390233740.36999959</v>
      </c>
      <c r="G24" s="152">
        <v>105.87625086441012</v>
      </c>
      <c r="H24" s="152">
        <v>180.18088587966054</v>
      </c>
      <c r="I24" s="151">
        <v>170.18064429803832</v>
      </c>
      <c r="J24" s="140">
        <v>2748750110.0899997</v>
      </c>
      <c r="K24" s="140">
        <v>2576107022.75</v>
      </c>
      <c r="L24" s="150">
        <v>2206885668.6299996</v>
      </c>
      <c r="M24" s="152">
        <v>106.70170477450516</v>
      </c>
      <c r="N24" s="152">
        <v>124.55335358611401</v>
      </c>
      <c r="O24" s="225">
        <v>116.7304251130149</v>
      </c>
    </row>
    <row r="25" spans="1:15" s="138" customFormat="1" ht="22.95" customHeight="1" x14ac:dyDescent="0.25">
      <c r="A25" s="273"/>
      <c r="B25" s="2" t="s">
        <v>32</v>
      </c>
      <c r="C25" s="153" t="s">
        <v>5</v>
      </c>
      <c r="D25" s="257">
        <v>4012005.0699999984</v>
      </c>
      <c r="E25" s="154">
        <v>3811932.179999996</v>
      </c>
      <c r="F25" s="154">
        <v>2254125.7399999984</v>
      </c>
      <c r="G25" s="156">
        <v>105.24859521503875</v>
      </c>
      <c r="H25" s="156">
        <v>177.98497212493572</v>
      </c>
      <c r="I25" s="155">
        <v>169.10911899706176</v>
      </c>
      <c r="J25" s="129">
        <v>15628432.399999999</v>
      </c>
      <c r="K25" s="129">
        <v>14791431.849999998</v>
      </c>
      <c r="L25" s="154">
        <v>12657677.039999999</v>
      </c>
      <c r="M25" s="156">
        <v>105.65868509883309</v>
      </c>
      <c r="N25" s="156">
        <v>123.46998861332932</v>
      </c>
      <c r="O25" s="226">
        <v>116.85739652905538</v>
      </c>
    </row>
    <row r="26" spans="1:15" s="138" customFormat="1" ht="22.95" customHeight="1" x14ac:dyDescent="0.25">
      <c r="A26" s="273"/>
      <c r="B26" s="2" t="s">
        <v>33</v>
      </c>
      <c r="C26" s="153" t="s">
        <v>6</v>
      </c>
      <c r="D26" s="257">
        <v>3639268.2000000011</v>
      </c>
      <c r="E26" s="154">
        <v>3450502.91</v>
      </c>
      <c r="F26" s="154">
        <v>2013899.3399999999</v>
      </c>
      <c r="G26" s="156">
        <v>105.4706602174696</v>
      </c>
      <c r="H26" s="156">
        <v>180.70755214607703</v>
      </c>
      <c r="I26" s="155">
        <v>171.33442776737792</v>
      </c>
      <c r="J26" s="129">
        <v>14187504.34</v>
      </c>
      <c r="K26" s="129">
        <v>13426774.749999998</v>
      </c>
      <c r="L26" s="154">
        <v>11407666.270000001</v>
      </c>
      <c r="M26" s="156">
        <v>105.66576563742534</v>
      </c>
      <c r="N26" s="156">
        <v>124.36815737948474</v>
      </c>
      <c r="O26" s="226">
        <v>117.69957528745269</v>
      </c>
    </row>
    <row r="27" spans="1:15" s="138" customFormat="1" ht="22.95" customHeight="1" x14ac:dyDescent="0.25">
      <c r="A27" s="273"/>
      <c r="B27" s="2" t="s">
        <v>34</v>
      </c>
      <c r="C27" s="153" t="s">
        <v>7</v>
      </c>
      <c r="D27" s="257">
        <v>446907446.39999986</v>
      </c>
      <c r="E27" s="154">
        <v>422129642.65999937</v>
      </c>
      <c r="F27" s="154">
        <v>247864229.20999932</v>
      </c>
      <c r="G27" s="156">
        <v>105.8697142384662</v>
      </c>
      <c r="H27" s="156">
        <v>180.30332485828927</v>
      </c>
      <c r="I27" s="155">
        <v>170.30680223823512</v>
      </c>
      <c r="J27" s="129">
        <v>1747001702.6499999</v>
      </c>
      <c r="K27" s="129">
        <v>1636525319.3999999</v>
      </c>
      <c r="L27" s="154">
        <v>1403419470.2499995</v>
      </c>
      <c r="M27" s="156">
        <v>106.75066752346392</v>
      </c>
      <c r="N27" s="156">
        <v>124.48179177240544</v>
      </c>
      <c r="O27" s="226">
        <v>116.60984859419656</v>
      </c>
    </row>
    <row r="28" spans="1:15" s="138" customFormat="1" ht="22.95" customHeight="1" x14ac:dyDescent="0.25">
      <c r="A28" s="273"/>
      <c r="B28" s="2" t="s">
        <v>35</v>
      </c>
      <c r="C28" s="153" t="s">
        <v>8</v>
      </c>
      <c r="D28" s="257">
        <v>248567890.7299999</v>
      </c>
      <c r="E28" s="154">
        <v>234710215.88</v>
      </c>
      <c r="F28" s="154">
        <v>138101486.08000028</v>
      </c>
      <c r="G28" s="156">
        <v>105.9041634800783</v>
      </c>
      <c r="H28" s="156">
        <v>179.98929467421368</v>
      </c>
      <c r="I28" s="155">
        <v>169.95488067668992</v>
      </c>
      <c r="J28" s="129">
        <v>971932470.69999981</v>
      </c>
      <c r="K28" s="129">
        <v>911363496.75</v>
      </c>
      <c r="L28" s="154">
        <v>779400855.07000017</v>
      </c>
      <c r="M28" s="156">
        <v>106.64597322210008</v>
      </c>
      <c r="N28" s="156">
        <v>124.70251532027223</v>
      </c>
      <c r="O28" s="226">
        <v>116.93129290551623</v>
      </c>
    </row>
    <row r="29" spans="1:15" s="138" customFormat="1" ht="31.95" customHeight="1" x14ac:dyDescent="0.3">
      <c r="A29" s="273"/>
      <c r="B29" s="148" t="s">
        <v>36</v>
      </c>
      <c r="C29" s="149" t="s">
        <v>66</v>
      </c>
      <c r="D29" s="256">
        <v>2204480.4399999995</v>
      </c>
      <c r="E29" s="150">
        <v>1956720.4399999995</v>
      </c>
      <c r="F29" s="150">
        <v>1314465.2800000003</v>
      </c>
      <c r="G29" s="152">
        <v>112.66200295837866</v>
      </c>
      <c r="H29" s="152">
        <v>167.70929392672883</v>
      </c>
      <c r="I29" s="151">
        <v>148.86056480700645</v>
      </c>
      <c r="J29" s="140">
        <v>8245075.6799999997</v>
      </c>
      <c r="K29" s="140">
        <v>6908619.3200000003</v>
      </c>
      <c r="L29" s="150">
        <v>7187007.3100000005</v>
      </c>
      <c r="M29" s="152">
        <v>119.34476771836373</v>
      </c>
      <c r="N29" s="152">
        <v>114.72196039828432</v>
      </c>
      <c r="O29" s="225">
        <v>96.126510270656723</v>
      </c>
    </row>
    <row r="30" spans="1:15" s="138" customFormat="1" ht="22.95" customHeight="1" x14ac:dyDescent="0.25">
      <c r="A30" s="273"/>
      <c r="B30" s="2" t="s">
        <v>37</v>
      </c>
      <c r="C30" s="153" t="s">
        <v>9</v>
      </c>
      <c r="D30" s="257">
        <v>2204480.4399999995</v>
      </c>
      <c r="E30" s="154">
        <v>1956720.4399999995</v>
      </c>
      <c r="F30" s="154">
        <v>1314465.2800000003</v>
      </c>
      <c r="G30" s="156">
        <v>112.66200295837866</v>
      </c>
      <c r="H30" s="156">
        <v>167.70929392672883</v>
      </c>
      <c r="I30" s="155">
        <v>148.86056480700645</v>
      </c>
      <c r="J30" s="129">
        <v>8245075.6799999997</v>
      </c>
      <c r="K30" s="129">
        <v>6908619.3200000003</v>
      </c>
      <c r="L30" s="154">
        <v>7187007.3100000005</v>
      </c>
      <c r="M30" s="156">
        <v>119.34476771836373</v>
      </c>
      <c r="N30" s="156">
        <v>114.72196039828432</v>
      </c>
      <c r="O30" s="226">
        <v>96.126510270656723</v>
      </c>
    </row>
    <row r="31" spans="1:15" s="138" customFormat="1" ht="31.95" customHeight="1" x14ac:dyDescent="0.3">
      <c r="A31" s="273"/>
      <c r="B31" s="148" t="s">
        <v>38</v>
      </c>
      <c r="C31" s="170" t="s">
        <v>67</v>
      </c>
      <c r="D31" s="256">
        <v>20500254.18</v>
      </c>
      <c r="E31" s="150">
        <v>19493086.220000006</v>
      </c>
      <c r="F31" s="150">
        <v>13320030.439999999</v>
      </c>
      <c r="G31" s="152">
        <v>105.16679579945958</v>
      </c>
      <c r="H31" s="152">
        <v>153.90546044427808</v>
      </c>
      <c r="I31" s="151">
        <v>146.3441567029933</v>
      </c>
      <c r="J31" s="140">
        <v>52906253.730000004</v>
      </c>
      <c r="K31" s="140">
        <v>52995759.430000007</v>
      </c>
      <c r="L31" s="150">
        <v>44420432.380000003</v>
      </c>
      <c r="M31" s="152">
        <v>99.83110780756293</v>
      </c>
      <c r="N31" s="152">
        <v>119.1034190694206</v>
      </c>
      <c r="O31" s="225">
        <v>119.30491575732836</v>
      </c>
    </row>
    <row r="32" spans="1:15" s="138" customFormat="1" ht="22.95" customHeight="1" x14ac:dyDescent="0.25">
      <c r="A32" s="273"/>
      <c r="B32" s="2" t="s">
        <v>39</v>
      </c>
      <c r="C32" s="153" t="s">
        <v>10</v>
      </c>
      <c r="D32" s="257">
        <v>14696303.510000004</v>
      </c>
      <c r="E32" s="154">
        <v>14078137.350000009</v>
      </c>
      <c r="F32" s="154">
        <v>10148133.84</v>
      </c>
      <c r="G32" s="156">
        <v>104.39096554204306</v>
      </c>
      <c r="H32" s="156">
        <v>144.81779351463504</v>
      </c>
      <c r="I32" s="155">
        <v>138.7263665612042</v>
      </c>
      <c r="J32" s="129">
        <v>28692898.810000002</v>
      </c>
      <c r="K32" s="129">
        <v>33576694.890000008</v>
      </c>
      <c r="L32" s="154">
        <v>27743262.41</v>
      </c>
      <c r="M32" s="156">
        <v>85.454804006172381</v>
      </c>
      <c r="N32" s="156">
        <v>103.42294423044389</v>
      </c>
      <c r="O32" s="226">
        <v>121.02648345314053</v>
      </c>
    </row>
    <row r="33" spans="1:16" s="138" customFormat="1" ht="19.95" customHeight="1" x14ac:dyDescent="0.25">
      <c r="A33" s="273"/>
      <c r="B33" s="171" t="s">
        <v>68</v>
      </c>
      <c r="C33" s="172" t="s">
        <v>69</v>
      </c>
      <c r="D33" s="260">
        <v>65.640000000000327</v>
      </c>
      <c r="E33" s="173">
        <v>1422.58</v>
      </c>
      <c r="F33" s="173">
        <v>3893.7099999999996</v>
      </c>
      <c r="G33" s="94">
        <v>4.6141517524497973</v>
      </c>
      <c r="H33" s="94">
        <v>1.6857958091383369</v>
      </c>
      <c r="I33" s="174">
        <v>36.535335194454646</v>
      </c>
      <c r="J33" s="93">
        <v>-2373.46</v>
      </c>
      <c r="K33" s="93">
        <v>7330.83</v>
      </c>
      <c r="L33" s="173">
        <v>-42.160000000000309</v>
      </c>
      <c r="M33" s="94">
        <v>-32.376415767382412</v>
      </c>
      <c r="N33" s="94">
        <v>5629.6489563566947</v>
      </c>
      <c r="O33" s="236">
        <v>-17388.116698292091</v>
      </c>
    </row>
    <row r="34" spans="1:16" s="138" customFormat="1" ht="22.95" customHeight="1" x14ac:dyDescent="0.25">
      <c r="A34" s="273"/>
      <c r="B34" s="2" t="s">
        <v>40</v>
      </c>
      <c r="C34" s="153" t="s">
        <v>11</v>
      </c>
      <c r="D34" s="257">
        <v>91376.160000000033</v>
      </c>
      <c r="E34" s="154">
        <v>478480.18</v>
      </c>
      <c r="F34" s="154">
        <v>124116.14999999991</v>
      </c>
      <c r="G34" s="156">
        <v>19.097167201366634</v>
      </c>
      <c r="H34" s="156">
        <v>73.621490837413262</v>
      </c>
      <c r="I34" s="155">
        <v>385.51000816573861</v>
      </c>
      <c r="J34" s="129">
        <v>632486.28</v>
      </c>
      <c r="K34" s="129">
        <v>498582.47</v>
      </c>
      <c r="L34" s="154">
        <v>570778.56999999995</v>
      </c>
      <c r="M34" s="156">
        <v>126.8569029312242</v>
      </c>
      <c r="N34" s="156">
        <v>110.81114695669112</v>
      </c>
      <c r="O34" s="226">
        <v>87.351294565947001</v>
      </c>
    </row>
    <row r="35" spans="1:16" s="138" customFormat="1" ht="19.95" customHeight="1" x14ac:dyDescent="0.25">
      <c r="A35" s="273"/>
      <c r="B35" s="171" t="s">
        <v>70</v>
      </c>
      <c r="C35" s="172" t="s">
        <v>71</v>
      </c>
      <c r="D35" s="260">
        <v>40155.160000000003</v>
      </c>
      <c r="E35" s="173">
        <v>185248.75</v>
      </c>
      <c r="F35" s="173">
        <v>57073.320000000007</v>
      </c>
      <c r="G35" s="94">
        <v>21.676345994237479</v>
      </c>
      <c r="H35" s="94">
        <v>70.357147612930177</v>
      </c>
      <c r="I35" s="174">
        <v>324.58029426008505</v>
      </c>
      <c r="J35" s="93">
        <v>251004.96</v>
      </c>
      <c r="K35" s="93">
        <v>194348.47</v>
      </c>
      <c r="L35" s="173">
        <v>227882.13999999998</v>
      </c>
      <c r="M35" s="94">
        <v>129.15201236212459</v>
      </c>
      <c r="N35" s="94">
        <v>110.14683291985936</v>
      </c>
      <c r="O35" s="236">
        <v>85.284643193187506</v>
      </c>
    </row>
    <row r="36" spans="1:16" s="138" customFormat="1" ht="22.95" customHeight="1" x14ac:dyDescent="0.25">
      <c r="A36" s="273"/>
      <c r="B36" s="2" t="s">
        <v>41</v>
      </c>
      <c r="C36" s="175" t="s">
        <v>12</v>
      </c>
      <c r="D36" s="257">
        <v>1307957.5799999996</v>
      </c>
      <c r="E36" s="154">
        <v>868766.13999999966</v>
      </c>
      <c r="F36" s="154">
        <v>348710.69000000041</v>
      </c>
      <c r="G36" s="156">
        <v>150.55347115623084</v>
      </c>
      <c r="H36" s="156">
        <v>375.08387827169798</v>
      </c>
      <c r="I36" s="155">
        <v>249.13665250698185</v>
      </c>
      <c r="J36" s="129">
        <v>5274539.4399999995</v>
      </c>
      <c r="K36" s="129">
        <v>3274674.3099999996</v>
      </c>
      <c r="L36" s="154">
        <v>2599636.9000000004</v>
      </c>
      <c r="M36" s="156">
        <v>161.07065743585352</v>
      </c>
      <c r="N36" s="156">
        <v>202.8952366386244</v>
      </c>
      <c r="O36" s="226">
        <v>125.96660364376268</v>
      </c>
    </row>
    <row r="37" spans="1:16" s="138" customFormat="1" ht="22.95" customHeight="1" x14ac:dyDescent="0.25">
      <c r="A37" s="273"/>
      <c r="B37" s="2" t="s">
        <v>42</v>
      </c>
      <c r="C37" s="175" t="s">
        <v>13</v>
      </c>
      <c r="D37" s="257">
        <v>4404616.9299999978</v>
      </c>
      <c r="E37" s="154">
        <v>4067702.5499999989</v>
      </c>
      <c r="F37" s="154">
        <v>2699069.76</v>
      </c>
      <c r="G37" s="156">
        <v>108.28267002954775</v>
      </c>
      <c r="H37" s="156">
        <v>163.19018482871664</v>
      </c>
      <c r="I37" s="155">
        <v>150.70757378275391</v>
      </c>
      <c r="J37" s="129">
        <v>18306329.199999999</v>
      </c>
      <c r="K37" s="129">
        <v>15645807.759999998</v>
      </c>
      <c r="L37" s="154">
        <v>13506754.5</v>
      </c>
      <c r="M37" s="156">
        <v>117.00469212463341</v>
      </c>
      <c r="N37" s="156">
        <v>135.53462602729618</v>
      </c>
      <c r="O37" s="226">
        <v>115.83691522637803</v>
      </c>
    </row>
    <row r="38" spans="1:16" s="138" customFormat="1" ht="26.7" customHeight="1" x14ac:dyDescent="0.25">
      <c r="A38" s="273"/>
      <c r="B38" s="171" t="s">
        <v>72</v>
      </c>
      <c r="C38" s="176" t="s">
        <v>73</v>
      </c>
      <c r="D38" s="260">
        <v>1722.5699999999924</v>
      </c>
      <c r="E38" s="173">
        <v>0</v>
      </c>
      <c r="F38" s="173">
        <v>0</v>
      </c>
      <c r="G38" s="271" t="s">
        <v>168</v>
      </c>
      <c r="H38" s="271" t="s">
        <v>168</v>
      </c>
      <c r="I38" s="272" t="s">
        <v>168</v>
      </c>
      <c r="J38" s="93">
        <v>81919.709999999992</v>
      </c>
      <c r="K38" s="93">
        <v>986.45999999999992</v>
      </c>
      <c r="L38" s="173">
        <v>39090.019999999997</v>
      </c>
      <c r="M38" s="94">
        <v>8304.4127486162633</v>
      </c>
      <c r="N38" s="94">
        <v>209.56681526384483</v>
      </c>
      <c r="O38" s="236">
        <v>2.5235597218932098</v>
      </c>
    </row>
    <row r="39" spans="1:16" s="138" customFormat="1" ht="34.950000000000003" customHeight="1" x14ac:dyDescent="0.3">
      <c r="A39" s="273"/>
      <c r="B39" s="148" t="s">
        <v>43</v>
      </c>
      <c r="C39" s="149" t="s">
        <v>129</v>
      </c>
      <c r="D39" s="256">
        <v>620233517.90999997</v>
      </c>
      <c r="E39" s="150">
        <v>606549199.66999996</v>
      </c>
      <c r="F39" s="150">
        <v>360303524.66000021</v>
      </c>
      <c r="G39" s="152">
        <v>102.25609369321485</v>
      </c>
      <c r="H39" s="152">
        <v>172.14195128823184</v>
      </c>
      <c r="I39" s="151">
        <v>168.34395396003109</v>
      </c>
      <c r="J39" s="140">
        <v>2136424217.4099998</v>
      </c>
      <c r="K39" s="140">
        <v>1816763541.4299998</v>
      </c>
      <c r="L39" s="150">
        <v>1687421551.3600001</v>
      </c>
      <c r="M39" s="152">
        <v>117.5950622461518</v>
      </c>
      <c r="N39" s="152">
        <v>126.60880238776848</v>
      </c>
      <c r="O39" s="225">
        <v>107.66506685693061</v>
      </c>
    </row>
    <row r="40" spans="1:16" s="138" customFormat="1" ht="22.95" customHeight="1" x14ac:dyDescent="0.25">
      <c r="A40" s="273"/>
      <c r="B40" s="2" t="s">
        <v>44</v>
      </c>
      <c r="C40" s="175" t="s">
        <v>111</v>
      </c>
      <c r="D40" s="261">
        <v>491911898.31999999</v>
      </c>
      <c r="E40" s="134">
        <v>449090769.80000001</v>
      </c>
      <c r="F40" s="134">
        <v>228082722.86000019</v>
      </c>
      <c r="G40" s="178">
        <v>109.53507206106019</v>
      </c>
      <c r="H40" s="178">
        <v>215.6725823647507</v>
      </c>
      <c r="I40" s="155">
        <v>196.89819735958568</v>
      </c>
      <c r="J40" s="130">
        <v>1559750287.3099999</v>
      </c>
      <c r="K40" s="130">
        <v>1255429178.1800001</v>
      </c>
      <c r="L40" s="134">
        <v>1119883348.4600003</v>
      </c>
      <c r="M40" s="178">
        <v>124.24040435089896</v>
      </c>
      <c r="N40" s="178">
        <v>139.2779247459014</v>
      </c>
      <c r="O40" s="133">
        <v>112.1035668497433</v>
      </c>
    </row>
    <row r="41" spans="1:16" s="138" customFormat="1" ht="19.95" customHeight="1" x14ac:dyDescent="0.25">
      <c r="A41" s="273"/>
      <c r="B41" s="157" t="s">
        <v>45</v>
      </c>
      <c r="C41" s="158" t="s">
        <v>109</v>
      </c>
      <c r="D41" s="258">
        <v>467470649.40999997</v>
      </c>
      <c r="E41" s="159">
        <v>434104582.65000004</v>
      </c>
      <c r="F41" s="159">
        <v>216220943.66000021</v>
      </c>
      <c r="G41" s="162">
        <v>107.68618164690086</v>
      </c>
      <c r="H41" s="162">
        <v>216.2004482530985</v>
      </c>
      <c r="I41" s="160">
        <v>200.76897977682228</v>
      </c>
      <c r="J41" s="161">
        <v>1490276369.8299999</v>
      </c>
      <c r="K41" s="161">
        <v>1209309270.6600001</v>
      </c>
      <c r="L41" s="159">
        <v>1079581673.3000002</v>
      </c>
      <c r="M41" s="162">
        <v>123.23368438386795</v>
      </c>
      <c r="N41" s="162">
        <v>138.04202189488944</v>
      </c>
      <c r="O41" s="234">
        <v>112.0164690239189</v>
      </c>
      <c r="P41" s="15"/>
    </row>
    <row r="42" spans="1:16" s="138" customFormat="1" ht="19.95" customHeight="1" x14ac:dyDescent="0.25">
      <c r="A42" s="273"/>
      <c r="B42" s="163" t="s">
        <v>107</v>
      </c>
      <c r="C42" s="164" t="s">
        <v>104</v>
      </c>
      <c r="D42" s="262">
        <v>691505689.21000004</v>
      </c>
      <c r="E42" s="179">
        <v>590038117.68000007</v>
      </c>
      <c r="F42" s="179">
        <v>380920587.20000029</v>
      </c>
      <c r="G42" s="182">
        <v>117.19678246025278</v>
      </c>
      <c r="H42" s="182">
        <v>181.53539410746754</v>
      </c>
      <c r="I42" s="180">
        <v>154.897933455669</v>
      </c>
      <c r="J42" s="181">
        <v>2373854338.5599999</v>
      </c>
      <c r="K42" s="181">
        <v>1883991144.6100001</v>
      </c>
      <c r="L42" s="179">
        <v>1754515927.1200004</v>
      </c>
      <c r="M42" s="182">
        <v>126.00135331588329</v>
      </c>
      <c r="N42" s="182">
        <v>135.2996745066105</v>
      </c>
      <c r="O42" s="237">
        <v>107.37954073192886</v>
      </c>
    </row>
    <row r="43" spans="1:16" s="138" customFormat="1" ht="19.95" customHeight="1" x14ac:dyDescent="0.25">
      <c r="A43" s="273"/>
      <c r="B43" s="163" t="s">
        <v>108</v>
      </c>
      <c r="C43" s="164" t="s">
        <v>1</v>
      </c>
      <c r="D43" s="262">
        <v>224035039.80000007</v>
      </c>
      <c r="E43" s="179">
        <v>155933535.03000003</v>
      </c>
      <c r="F43" s="179">
        <v>164699643.54000008</v>
      </c>
      <c r="G43" s="184">
        <v>143.67341813734805</v>
      </c>
      <c r="H43" s="184">
        <v>136.02642664225888</v>
      </c>
      <c r="I43" s="183">
        <v>94.677518225550344</v>
      </c>
      <c r="J43" s="181">
        <v>883577968.73000002</v>
      </c>
      <c r="K43" s="181">
        <v>674681873.95000005</v>
      </c>
      <c r="L43" s="179">
        <v>674934253.82000005</v>
      </c>
      <c r="M43" s="184">
        <v>130.96216199747514</v>
      </c>
      <c r="N43" s="184">
        <v>130.91319098550949</v>
      </c>
      <c r="O43" s="238">
        <v>99.962606747461464</v>
      </c>
    </row>
    <row r="44" spans="1:16" s="138" customFormat="1" ht="22.95" customHeight="1" x14ac:dyDescent="0.25">
      <c r="A44" s="273"/>
      <c r="B44" s="157" t="s">
        <v>46</v>
      </c>
      <c r="C44" s="158" t="s">
        <v>105</v>
      </c>
      <c r="D44" s="258">
        <v>24441248.910000011</v>
      </c>
      <c r="E44" s="159">
        <v>14986187.149999995</v>
      </c>
      <c r="F44" s="159">
        <v>11861779.199999999</v>
      </c>
      <c r="G44" s="162">
        <v>163.0918436114687</v>
      </c>
      <c r="H44" s="162">
        <v>206.05044570379471</v>
      </c>
      <c r="I44" s="160">
        <v>126.34012905922238</v>
      </c>
      <c r="J44" s="161">
        <v>69473917.480000079</v>
      </c>
      <c r="K44" s="161">
        <v>46119907.519999996</v>
      </c>
      <c r="L44" s="159">
        <v>40301675.160000011</v>
      </c>
      <c r="M44" s="162">
        <v>150.63759061067623</v>
      </c>
      <c r="N44" s="162">
        <v>172.38468923235709</v>
      </c>
      <c r="O44" s="234">
        <v>114.43670104754024</v>
      </c>
    </row>
    <row r="45" spans="1:16" s="138" customFormat="1" ht="22.95" customHeight="1" x14ac:dyDescent="0.25">
      <c r="A45" s="273"/>
      <c r="B45" s="3" t="s">
        <v>47</v>
      </c>
      <c r="C45" s="35" t="s">
        <v>112</v>
      </c>
      <c r="D45" s="263">
        <v>17326903.50999999</v>
      </c>
      <c r="E45" s="185">
        <v>12209171.5</v>
      </c>
      <c r="F45" s="185">
        <v>9686736.5</v>
      </c>
      <c r="G45" s="132">
        <v>141.91711132897095</v>
      </c>
      <c r="H45" s="132">
        <v>178.87245627048893</v>
      </c>
      <c r="I45" s="186">
        <v>126.04009100484978</v>
      </c>
      <c r="J45" s="131">
        <v>52491790.049999997</v>
      </c>
      <c r="K45" s="131">
        <v>41741421.369999997</v>
      </c>
      <c r="L45" s="185">
        <v>45125716.999999993</v>
      </c>
      <c r="M45" s="132">
        <v>125.75467803242178</v>
      </c>
      <c r="N45" s="132">
        <v>116.32344822354845</v>
      </c>
      <c r="O45" s="133">
        <v>92.500295053483597</v>
      </c>
    </row>
    <row r="46" spans="1:16" s="138" customFormat="1" ht="22.95" customHeight="1" x14ac:dyDescent="0.25">
      <c r="A46" s="273"/>
      <c r="B46" s="2" t="s">
        <v>48</v>
      </c>
      <c r="C46" s="36" t="s">
        <v>114</v>
      </c>
      <c r="D46" s="261">
        <v>77756382.01000002</v>
      </c>
      <c r="E46" s="134">
        <v>115345575.79000001</v>
      </c>
      <c r="F46" s="134">
        <v>96518440.570000008</v>
      </c>
      <c r="G46" s="132">
        <v>67.411672686574931</v>
      </c>
      <c r="H46" s="132">
        <v>80.561166913598441</v>
      </c>
      <c r="I46" s="177">
        <v>119.50625715543511</v>
      </c>
      <c r="J46" s="130">
        <v>404765921.72000003</v>
      </c>
      <c r="K46" s="130">
        <v>423435701.53999996</v>
      </c>
      <c r="L46" s="134">
        <v>410565441.10999995</v>
      </c>
      <c r="M46" s="132">
        <v>95.590881979932362</v>
      </c>
      <c r="N46" s="132">
        <v>98.587431184095664</v>
      </c>
      <c r="O46" s="133">
        <v>103.13476467848928</v>
      </c>
    </row>
    <row r="47" spans="1:16" s="138" customFormat="1" ht="19.95" customHeight="1" x14ac:dyDescent="0.25">
      <c r="A47" s="273"/>
      <c r="B47" s="163" t="s">
        <v>77</v>
      </c>
      <c r="C47" s="187" t="s">
        <v>104</v>
      </c>
      <c r="D47" s="264">
        <v>85107580.220000014</v>
      </c>
      <c r="E47" s="188">
        <v>124206854.58</v>
      </c>
      <c r="F47" s="188">
        <v>105217235.64</v>
      </c>
      <c r="G47" s="184">
        <v>68.520840099998949</v>
      </c>
      <c r="H47" s="184">
        <v>80.887489299942246</v>
      </c>
      <c r="I47" s="183">
        <v>118.04801164418808</v>
      </c>
      <c r="J47" s="189">
        <v>425059112.06</v>
      </c>
      <c r="K47" s="167">
        <v>446558763.49999994</v>
      </c>
      <c r="L47" s="188">
        <v>435458697.03999996</v>
      </c>
      <c r="M47" s="184">
        <v>95.185482136440044</v>
      </c>
      <c r="N47" s="184">
        <v>97.611809099074051</v>
      </c>
      <c r="O47" s="238">
        <v>102.54905150257692</v>
      </c>
    </row>
    <row r="48" spans="1:16" s="138" customFormat="1" ht="19.95" customHeight="1" x14ac:dyDescent="0.25">
      <c r="A48" s="273"/>
      <c r="B48" s="163" t="s">
        <v>113</v>
      </c>
      <c r="C48" s="187" t="s">
        <v>1</v>
      </c>
      <c r="D48" s="259">
        <v>7351198.209999999</v>
      </c>
      <c r="E48" s="165">
        <v>8861278.7899999972</v>
      </c>
      <c r="F48" s="165">
        <v>8698795.0699999984</v>
      </c>
      <c r="G48" s="169">
        <v>82.958660755554462</v>
      </c>
      <c r="H48" s="169">
        <v>84.508235345748872</v>
      </c>
      <c r="I48" s="166">
        <v>101.86788766366466</v>
      </c>
      <c r="J48" s="168">
        <v>20293190.34</v>
      </c>
      <c r="K48" s="190">
        <v>23123061.959999993</v>
      </c>
      <c r="L48" s="165">
        <v>24893255.930000003</v>
      </c>
      <c r="M48" s="169">
        <v>87.761691661358171</v>
      </c>
      <c r="N48" s="169">
        <v>81.520835992947582</v>
      </c>
      <c r="O48" s="235">
        <v>92.888861244275134</v>
      </c>
    </row>
    <row r="49" spans="1:15" s="138" customFormat="1" ht="22.95" customHeight="1" x14ac:dyDescent="0.25">
      <c r="A49" s="273"/>
      <c r="B49" s="2" t="s">
        <v>49</v>
      </c>
      <c r="C49" s="175" t="s">
        <v>74</v>
      </c>
      <c r="D49" s="261">
        <v>24133751.579999976</v>
      </c>
      <c r="E49" s="154">
        <v>20309118.039999977</v>
      </c>
      <c r="F49" s="154">
        <v>16854765.189999998</v>
      </c>
      <c r="G49" s="132">
        <v>118.83210059869249</v>
      </c>
      <c r="H49" s="132">
        <v>143.18651911163161</v>
      </c>
      <c r="I49" s="186">
        <v>120.49481444006982</v>
      </c>
      <c r="J49" s="129">
        <v>91070815.059999987</v>
      </c>
      <c r="K49" s="126">
        <v>71015740.929999977</v>
      </c>
      <c r="L49" s="154">
        <v>79157099.049999997</v>
      </c>
      <c r="M49" s="132">
        <v>128.24032231075114</v>
      </c>
      <c r="N49" s="132">
        <v>115.0507233753913</v>
      </c>
      <c r="O49" s="133">
        <v>89.71493622466194</v>
      </c>
    </row>
    <row r="50" spans="1:15" s="138" customFormat="1" ht="19.95" customHeight="1" x14ac:dyDescent="0.25">
      <c r="A50" s="273"/>
      <c r="B50" s="171" t="s">
        <v>110</v>
      </c>
      <c r="C50" s="172" t="s">
        <v>75</v>
      </c>
      <c r="D50" s="260">
        <v>23975484.079999991</v>
      </c>
      <c r="E50" s="173">
        <v>20047442.099999979</v>
      </c>
      <c r="F50" s="173">
        <v>16833834.359999985</v>
      </c>
      <c r="G50" s="94">
        <v>119.59373151151296</v>
      </c>
      <c r="H50" s="94">
        <v>142.42437918344834</v>
      </c>
      <c r="I50" s="174">
        <v>119.0901708504158</v>
      </c>
      <c r="J50" s="93">
        <v>88760506.319999993</v>
      </c>
      <c r="K50" s="191">
        <v>70384491.319999978</v>
      </c>
      <c r="L50" s="173">
        <v>78404855.089999989</v>
      </c>
      <c r="M50" s="94">
        <v>126.10804547333343</v>
      </c>
      <c r="N50" s="94">
        <v>113.20792088463512</v>
      </c>
      <c r="O50" s="236">
        <v>89.770577650078522</v>
      </c>
    </row>
    <row r="51" spans="1:15" s="138" customFormat="1" ht="22.95" customHeight="1" x14ac:dyDescent="0.25">
      <c r="A51" s="273"/>
      <c r="B51" s="2" t="s">
        <v>91</v>
      </c>
      <c r="C51" s="175" t="s">
        <v>76</v>
      </c>
      <c r="D51" s="257">
        <v>7481853.8400000101</v>
      </c>
      <c r="E51" s="154">
        <v>7889454.160000002</v>
      </c>
      <c r="F51" s="154">
        <v>5603838.4399999995</v>
      </c>
      <c r="G51" s="156">
        <v>94.833605573544617</v>
      </c>
      <c r="H51" s="156">
        <v>133.51301826610137</v>
      </c>
      <c r="I51" s="155">
        <v>140.78660982952968</v>
      </c>
      <c r="J51" s="129">
        <v>22519499.980000008</v>
      </c>
      <c r="K51" s="129">
        <v>21227636.340000004</v>
      </c>
      <c r="L51" s="154">
        <v>20280710.23</v>
      </c>
      <c r="M51" s="156">
        <v>106.08576300869494</v>
      </c>
      <c r="N51" s="156">
        <v>111.03901058991663</v>
      </c>
      <c r="O51" s="226">
        <v>104.66909738002801</v>
      </c>
    </row>
    <row r="52" spans="1:15" s="138" customFormat="1" ht="19.95" customHeight="1" x14ac:dyDescent="0.25">
      <c r="A52" s="273"/>
      <c r="B52" s="171" t="s">
        <v>99</v>
      </c>
      <c r="C52" s="172" t="s">
        <v>78</v>
      </c>
      <c r="D52" s="260">
        <v>3347716.5700000059</v>
      </c>
      <c r="E52" s="173">
        <v>3669786.879999998</v>
      </c>
      <c r="F52" s="173">
        <v>2847285.3599999989</v>
      </c>
      <c r="G52" s="94">
        <v>91.223732589070877</v>
      </c>
      <c r="H52" s="94">
        <v>117.57573080065313</v>
      </c>
      <c r="I52" s="174">
        <v>128.88721768302139</v>
      </c>
      <c r="J52" s="93">
        <v>12296696.160000004</v>
      </c>
      <c r="K52" s="93">
        <v>11514020.35</v>
      </c>
      <c r="L52" s="173">
        <v>11086441.319999998</v>
      </c>
      <c r="M52" s="94">
        <v>106.79758925387</v>
      </c>
      <c r="N52" s="94">
        <v>110.91653132927965</v>
      </c>
      <c r="O52" s="236">
        <v>103.85677439367893</v>
      </c>
    </row>
    <row r="53" spans="1:15" s="138" customFormat="1" ht="22.95" customHeight="1" x14ac:dyDescent="0.25">
      <c r="A53" s="273"/>
      <c r="B53" s="2" t="s">
        <v>100</v>
      </c>
      <c r="C53" s="175" t="s">
        <v>14</v>
      </c>
      <c r="D53" s="257">
        <v>1622728.6499999994</v>
      </c>
      <c r="E53" s="154">
        <v>1705110.3800000001</v>
      </c>
      <c r="F53" s="154">
        <v>3557021.1</v>
      </c>
      <c r="G53" s="156">
        <v>95.168539763390527</v>
      </c>
      <c r="H53" s="156">
        <v>45.6204392490109</v>
      </c>
      <c r="I53" s="155">
        <v>47.936470773254626</v>
      </c>
      <c r="J53" s="129">
        <v>5825903.2899999991</v>
      </c>
      <c r="K53" s="129">
        <v>3913863.0700000008</v>
      </c>
      <c r="L53" s="154">
        <v>12409235.51</v>
      </c>
      <c r="M53" s="156">
        <v>148.85301774239124</v>
      </c>
      <c r="N53" s="156">
        <v>46.948124123401371</v>
      </c>
      <c r="O53" s="226">
        <v>31.539920947152702</v>
      </c>
    </row>
    <row r="54" spans="1:15" s="138" customFormat="1" ht="31.95" customHeight="1" x14ac:dyDescent="0.3">
      <c r="A54" s="273"/>
      <c r="B54" s="148" t="s">
        <v>50</v>
      </c>
      <c r="C54" s="149" t="s">
        <v>90</v>
      </c>
      <c r="D54" s="256">
        <v>26972918.890000079</v>
      </c>
      <c r="E54" s="150">
        <v>11560372.13000001</v>
      </c>
      <c r="F54" s="150">
        <v>7977469.0200000005</v>
      </c>
      <c r="G54" s="152">
        <v>233.32223726607714</v>
      </c>
      <c r="H54" s="152">
        <v>338.11374036523773</v>
      </c>
      <c r="I54" s="151">
        <v>144.91277999347227</v>
      </c>
      <c r="J54" s="140">
        <v>94213729.810000047</v>
      </c>
      <c r="K54" s="140">
        <v>39652364.500000015</v>
      </c>
      <c r="L54" s="150">
        <v>31928137.469999988</v>
      </c>
      <c r="M54" s="152">
        <v>237.59927307739747</v>
      </c>
      <c r="N54" s="152">
        <v>295.08056928946843</v>
      </c>
      <c r="O54" s="225">
        <v>124.19253875130609</v>
      </c>
    </row>
    <row r="55" spans="1:15" s="138" customFormat="1" ht="22.95" customHeight="1" x14ac:dyDescent="0.25">
      <c r="A55" s="273"/>
      <c r="B55" s="2" t="s">
        <v>102</v>
      </c>
      <c r="C55" s="36" t="s">
        <v>103</v>
      </c>
      <c r="D55" s="261">
        <v>26972918.890000079</v>
      </c>
      <c r="E55" s="134">
        <v>11560372.13000001</v>
      </c>
      <c r="F55" s="134">
        <v>7977469.0200000005</v>
      </c>
      <c r="G55" s="132">
        <v>233.32223726607714</v>
      </c>
      <c r="H55" s="132">
        <v>338.11374036523773</v>
      </c>
      <c r="I55" s="186">
        <v>144.91277999347227</v>
      </c>
      <c r="J55" s="130">
        <v>94213729.810000047</v>
      </c>
      <c r="K55" s="130">
        <v>39652364.500000015</v>
      </c>
      <c r="L55" s="134">
        <v>31928137.469999988</v>
      </c>
      <c r="M55" s="132">
        <v>237.59927307739747</v>
      </c>
      <c r="N55" s="132">
        <v>295.08056928946843</v>
      </c>
      <c r="O55" s="133">
        <v>124.19253875130609</v>
      </c>
    </row>
    <row r="56" spans="1:15" s="138" customFormat="1" ht="31.95" customHeight="1" x14ac:dyDescent="0.3">
      <c r="A56" s="273"/>
      <c r="B56" s="148" t="s">
        <v>52</v>
      </c>
      <c r="C56" s="192" t="s">
        <v>15</v>
      </c>
      <c r="D56" s="256">
        <v>0</v>
      </c>
      <c r="E56" s="150">
        <v>0</v>
      </c>
      <c r="F56" s="150">
        <v>3416.67</v>
      </c>
      <c r="G56" s="270" t="s">
        <v>168</v>
      </c>
      <c r="H56" s="152">
        <v>0</v>
      </c>
      <c r="I56" s="151">
        <v>0</v>
      </c>
      <c r="J56" s="140">
        <v>1513.7400000000002</v>
      </c>
      <c r="K56" s="140">
        <v>95.36</v>
      </c>
      <c r="L56" s="150">
        <v>3424.79</v>
      </c>
      <c r="M56" s="152">
        <v>1587.395134228188</v>
      </c>
      <c r="N56" s="152">
        <v>44.199498363403308</v>
      </c>
      <c r="O56" s="225">
        <v>2.7844042992417055</v>
      </c>
    </row>
    <row r="57" spans="1:15" s="138" customFormat="1" ht="22.95" customHeight="1" x14ac:dyDescent="0.3">
      <c r="A57" s="273"/>
      <c r="B57" s="120" t="s">
        <v>51</v>
      </c>
      <c r="C57" s="144" t="s">
        <v>117</v>
      </c>
      <c r="D57" s="121">
        <v>8498318.6199999973</v>
      </c>
      <c r="E57" s="122">
        <v>4381108.9799999995</v>
      </c>
      <c r="F57" s="122">
        <v>3933327.1400000015</v>
      </c>
      <c r="G57" s="146">
        <v>193.97642603266166</v>
      </c>
      <c r="H57" s="146">
        <v>216.05928816792988</v>
      </c>
      <c r="I57" s="193">
        <v>111.38430199324833</v>
      </c>
      <c r="J57" s="228">
        <v>32256549.949999996</v>
      </c>
      <c r="K57" s="123">
        <v>15737860.67</v>
      </c>
      <c r="L57" s="122">
        <v>28013994.57</v>
      </c>
      <c r="M57" s="146">
        <v>204.96146602370447</v>
      </c>
      <c r="N57" s="146">
        <v>115.14441422981969</v>
      </c>
      <c r="O57" s="224">
        <v>56.178566861198618</v>
      </c>
    </row>
    <row r="58" spans="1:15" s="138" customFormat="1" ht="33" customHeight="1" x14ac:dyDescent="0.3">
      <c r="A58" s="273"/>
      <c r="B58" s="148" t="s">
        <v>53</v>
      </c>
      <c r="C58" s="194" t="s">
        <v>101</v>
      </c>
      <c r="D58" s="256">
        <v>5924079.6199999982</v>
      </c>
      <c r="E58" s="150">
        <v>1978212.24</v>
      </c>
      <c r="F58" s="150">
        <v>2834900.9600000009</v>
      </c>
      <c r="G58" s="152">
        <v>299.46633127697152</v>
      </c>
      <c r="H58" s="152">
        <v>208.96954438930368</v>
      </c>
      <c r="I58" s="195">
        <v>69.780647292877546</v>
      </c>
      <c r="J58" s="140">
        <v>22467087.959999997</v>
      </c>
      <c r="K58" s="140">
        <v>7026447.8799999999</v>
      </c>
      <c r="L58" s="150">
        <v>19702084.350000001</v>
      </c>
      <c r="M58" s="152">
        <v>319.75029693097213</v>
      </c>
      <c r="N58" s="152">
        <v>114.03406645145134</v>
      </c>
      <c r="O58" s="225">
        <v>35.663474763267871</v>
      </c>
    </row>
    <row r="59" spans="1:15" s="138" customFormat="1" ht="22.95" customHeight="1" x14ac:dyDescent="0.25">
      <c r="A59" s="273"/>
      <c r="B59" s="2" t="s">
        <v>92</v>
      </c>
      <c r="C59" s="196" t="s">
        <v>79</v>
      </c>
      <c r="D59" s="257">
        <v>3178288.8899999987</v>
      </c>
      <c r="E59" s="154">
        <v>0</v>
      </c>
      <c r="F59" s="154">
        <v>700101.94000000134</v>
      </c>
      <c r="G59" s="269" t="s">
        <v>168</v>
      </c>
      <c r="H59" s="156">
        <v>453.97515824623946</v>
      </c>
      <c r="I59" s="155">
        <v>0</v>
      </c>
      <c r="J59" s="129">
        <v>11711146.039999999</v>
      </c>
      <c r="K59" s="129">
        <v>0</v>
      </c>
      <c r="L59" s="154">
        <v>10811465.200000001</v>
      </c>
      <c r="M59" s="269" t="s">
        <v>168</v>
      </c>
      <c r="N59" s="156">
        <v>108.32154405861655</v>
      </c>
      <c r="O59" s="226">
        <v>0</v>
      </c>
    </row>
    <row r="60" spans="1:15" s="138" customFormat="1" ht="28.95" customHeight="1" x14ac:dyDescent="0.25">
      <c r="A60" s="273"/>
      <c r="B60" s="2" t="s">
        <v>93</v>
      </c>
      <c r="C60" s="197" t="s">
        <v>120</v>
      </c>
      <c r="D60" s="257">
        <v>2107606.7599999998</v>
      </c>
      <c r="E60" s="154">
        <v>1527685.4699999997</v>
      </c>
      <c r="F60" s="154">
        <v>1799905.1399999997</v>
      </c>
      <c r="G60" s="132">
        <v>137.96077801276724</v>
      </c>
      <c r="H60" s="132">
        <v>117.09543537388866</v>
      </c>
      <c r="I60" s="186">
        <v>84.875887959295454</v>
      </c>
      <c r="J60" s="129">
        <v>8434872.8699999992</v>
      </c>
      <c r="K60" s="129">
        <v>5526259.5499999998</v>
      </c>
      <c r="L60" s="154">
        <v>7170875.1899999995</v>
      </c>
      <c r="M60" s="132">
        <v>152.63258617666625</v>
      </c>
      <c r="N60" s="132">
        <v>117.62682582682073</v>
      </c>
      <c r="O60" s="133">
        <v>77.065342842761154</v>
      </c>
    </row>
    <row r="61" spans="1:15" s="138" customFormat="1" ht="25.95" customHeight="1" x14ac:dyDescent="0.25">
      <c r="A61" s="273"/>
      <c r="B61" s="2" t="s">
        <v>94</v>
      </c>
      <c r="C61" s="197" t="s">
        <v>80</v>
      </c>
      <c r="D61" s="257">
        <v>638183.97</v>
      </c>
      <c r="E61" s="154">
        <v>450526.77000000025</v>
      </c>
      <c r="F61" s="154">
        <v>334893.87999999989</v>
      </c>
      <c r="G61" s="132">
        <v>141.6528411841098</v>
      </c>
      <c r="H61" s="132">
        <v>190.56304343334079</v>
      </c>
      <c r="I61" s="186">
        <v>134.52821831202181</v>
      </c>
      <c r="J61" s="129">
        <v>2321069.0499999998</v>
      </c>
      <c r="K61" s="129">
        <v>1500188.33</v>
      </c>
      <c r="L61" s="154">
        <v>1719743.96</v>
      </c>
      <c r="M61" s="132">
        <v>154.71851124185184</v>
      </c>
      <c r="N61" s="132">
        <v>134.96596609648799</v>
      </c>
      <c r="O61" s="133">
        <v>87.233237324467765</v>
      </c>
    </row>
    <row r="62" spans="1:15" s="138" customFormat="1" ht="21" customHeight="1" x14ac:dyDescent="0.3">
      <c r="A62" s="273"/>
      <c r="B62" s="148" t="s">
        <v>54</v>
      </c>
      <c r="C62" s="192" t="s">
        <v>81</v>
      </c>
      <c r="D62" s="256">
        <v>2858.510000000002</v>
      </c>
      <c r="E62" s="150">
        <v>718.33999999999992</v>
      </c>
      <c r="F62" s="150">
        <v>1152.7099999999996</v>
      </c>
      <c r="G62" s="152">
        <v>397.93273380293488</v>
      </c>
      <c r="H62" s="152">
        <v>247.98171265973258</v>
      </c>
      <c r="I62" s="151">
        <v>62.31749529369921</v>
      </c>
      <c r="J62" s="140">
        <v>21194.52</v>
      </c>
      <c r="K62" s="141">
        <v>4022.3499999999995</v>
      </c>
      <c r="L62" s="150">
        <v>8328.2199999999993</v>
      </c>
      <c r="M62" s="152">
        <v>526.91884097604645</v>
      </c>
      <c r="N62" s="152">
        <v>254.49039530656012</v>
      </c>
      <c r="O62" s="225">
        <v>48.297835551894643</v>
      </c>
    </row>
    <row r="63" spans="1:15" s="138" customFormat="1" ht="21" customHeight="1" x14ac:dyDescent="0.3">
      <c r="A63" s="273"/>
      <c r="B63" s="148" t="s">
        <v>55</v>
      </c>
      <c r="C63" s="192" t="s">
        <v>121</v>
      </c>
      <c r="D63" s="256">
        <v>2341712.2199999993</v>
      </c>
      <c r="E63" s="150">
        <v>2291642.69</v>
      </c>
      <c r="F63" s="150">
        <v>988567.48000000021</v>
      </c>
      <c r="G63" s="152">
        <v>102.1848750775366</v>
      </c>
      <c r="H63" s="152">
        <v>236.87934990538017</v>
      </c>
      <c r="I63" s="195">
        <v>231.8144928255175</v>
      </c>
      <c r="J63" s="140">
        <v>8845296.2599999998</v>
      </c>
      <c r="K63" s="141">
        <v>8285257.3600000003</v>
      </c>
      <c r="L63" s="150">
        <v>7454234.6500000004</v>
      </c>
      <c r="M63" s="152">
        <v>106.7594629311551</v>
      </c>
      <c r="N63" s="152">
        <v>118.6613606267412</v>
      </c>
      <c r="O63" s="225">
        <v>111.14833043255487</v>
      </c>
    </row>
    <row r="64" spans="1:15" s="138" customFormat="1" ht="21" customHeight="1" x14ac:dyDescent="0.3">
      <c r="A64" s="273"/>
      <c r="B64" s="148" t="s">
        <v>57</v>
      </c>
      <c r="C64" s="192" t="s">
        <v>161</v>
      </c>
      <c r="D64" s="256">
        <v>229668.26999999996</v>
      </c>
      <c r="E64" s="150">
        <v>110535.70999999996</v>
      </c>
      <c r="F64" s="150">
        <v>108705.98999999999</v>
      </c>
      <c r="G64" s="152">
        <v>207.77744133547435</v>
      </c>
      <c r="H64" s="152">
        <v>211.27471448445482</v>
      </c>
      <c r="I64" s="195">
        <v>101.68318231589627</v>
      </c>
      <c r="J64" s="140">
        <v>922971.21</v>
      </c>
      <c r="K64" s="140">
        <v>422133.07999999996</v>
      </c>
      <c r="L64" s="150">
        <v>849347.35000000009</v>
      </c>
      <c r="M64" s="152">
        <v>218.64460610383816</v>
      </c>
      <c r="N64" s="152">
        <v>108.66828630241795</v>
      </c>
      <c r="O64" s="225">
        <v>49.700876796754578</v>
      </c>
    </row>
    <row r="65" spans="1:15" s="138" customFormat="1" ht="22.95" customHeight="1" x14ac:dyDescent="0.25">
      <c r="A65" s="273"/>
      <c r="B65" s="2" t="s">
        <v>58</v>
      </c>
      <c r="C65" s="153" t="s">
        <v>16</v>
      </c>
      <c r="D65" s="257">
        <v>229668.26999999996</v>
      </c>
      <c r="E65" s="198">
        <v>110535.70999999996</v>
      </c>
      <c r="F65" s="198">
        <v>108705.98999999999</v>
      </c>
      <c r="G65" s="156">
        <v>207.77744133547435</v>
      </c>
      <c r="H65" s="156">
        <v>211.27471448445482</v>
      </c>
      <c r="I65" s="186">
        <v>101.68318231589627</v>
      </c>
      <c r="J65" s="199">
        <v>922971.21</v>
      </c>
      <c r="K65" s="199">
        <v>422133.07999999996</v>
      </c>
      <c r="L65" s="198">
        <v>849347.35000000009</v>
      </c>
      <c r="M65" s="156">
        <v>218.64460610383816</v>
      </c>
      <c r="N65" s="156">
        <v>108.66828630241795</v>
      </c>
      <c r="O65" s="226">
        <v>49.700876796754578</v>
      </c>
    </row>
    <row r="66" spans="1:15" s="138" customFormat="1" ht="19.95" customHeight="1" x14ac:dyDescent="0.25">
      <c r="A66" s="273"/>
      <c r="B66" s="171" t="s">
        <v>160</v>
      </c>
      <c r="C66" s="172" t="s">
        <v>82</v>
      </c>
      <c r="D66" s="260">
        <v>229668.26999999996</v>
      </c>
      <c r="E66" s="200">
        <v>110535.70999999996</v>
      </c>
      <c r="F66" s="200">
        <v>108705.98999999999</v>
      </c>
      <c r="G66" s="94">
        <v>207.77744133547435</v>
      </c>
      <c r="H66" s="94">
        <v>211.27471448445482</v>
      </c>
      <c r="I66" s="201">
        <v>101.68318231589627</v>
      </c>
      <c r="J66" s="202">
        <v>922971.21</v>
      </c>
      <c r="K66" s="202">
        <v>422133.07999999996</v>
      </c>
      <c r="L66" s="200">
        <v>849347.35000000009</v>
      </c>
      <c r="M66" s="94">
        <v>218.64460610383816</v>
      </c>
      <c r="N66" s="94">
        <v>108.66828630241795</v>
      </c>
      <c r="O66" s="236">
        <v>49.700876796754578</v>
      </c>
    </row>
    <row r="67" spans="1:15" s="138" customFormat="1" ht="22.95" customHeight="1" x14ac:dyDescent="0.3">
      <c r="A67" s="273"/>
      <c r="B67" s="120" t="s">
        <v>56</v>
      </c>
      <c r="C67" s="144" t="s">
        <v>118</v>
      </c>
      <c r="D67" s="121">
        <v>8041339.6100000273</v>
      </c>
      <c r="E67" s="122">
        <v>45836420.799999982</v>
      </c>
      <c r="F67" s="122">
        <v>46147134.600000024</v>
      </c>
      <c r="G67" s="146">
        <v>17.54355918209048</v>
      </c>
      <c r="H67" s="146">
        <v>17.425436443024619</v>
      </c>
      <c r="I67" s="145">
        <v>99.326688855779921</v>
      </c>
      <c r="J67" s="123">
        <v>155853122.75000003</v>
      </c>
      <c r="K67" s="123">
        <v>187079027.38</v>
      </c>
      <c r="L67" s="122">
        <v>183076600.77000004</v>
      </c>
      <c r="M67" s="146">
        <v>83.308709122924256</v>
      </c>
      <c r="N67" s="146">
        <v>85.130006835662741</v>
      </c>
      <c r="O67" s="224">
        <v>102.18620325763435</v>
      </c>
    </row>
    <row r="68" spans="1:15" s="138" customFormat="1" ht="34.950000000000003" customHeight="1" x14ac:dyDescent="0.3">
      <c r="A68" s="273"/>
      <c r="B68" s="148" t="s">
        <v>95</v>
      </c>
      <c r="C68" s="194" t="s">
        <v>122</v>
      </c>
      <c r="D68" s="256">
        <v>8041339.6100000273</v>
      </c>
      <c r="E68" s="150">
        <v>45836420.799999982</v>
      </c>
      <c r="F68" s="150">
        <v>46147134.600000024</v>
      </c>
      <c r="G68" s="152">
        <v>17.54355918209048</v>
      </c>
      <c r="H68" s="152">
        <v>17.425436443024619</v>
      </c>
      <c r="I68" s="195">
        <v>99.326688855779921</v>
      </c>
      <c r="J68" s="142">
        <v>155853122.75000003</v>
      </c>
      <c r="K68" s="140">
        <v>187079027.38</v>
      </c>
      <c r="L68" s="150">
        <v>183076600.77000004</v>
      </c>
      <c r="M68" s="152">
        <v>83.308709122924256</v>
      </c>
      <c r="N68" s="152">
        <v>85.130006835662741</v>
      </c>
      <c r="O68" s="225">
        <v>102.18620325763435</v>
      </c>
    </row>
    <row r="69" spans="1:15" ht="22.95" customHeight="1" x14ac:dyDescent="0.3">
      <c r="A69" s="273"/>
      <c r="B69" s="2" t="s">
        <v>96</v>
      </c>
      <c r="C69" s="136" t="s">
        <v>17</v>
      </c>
      <c r="D69" s="261">
        <v>31089.600000000006</v>
      </c>
      <c r="E69" s="134">
        <v>30687.440000000017</v>
      </c>
      <c r="F69" s="134">
        <v>30051.350000000006</v>
      </c>
      <c r="G69" s="132">
        <v>101.31050358061798</v>
      </c>
      <c r="H69" s="132">
        <v>103.45491966251099</v>
      </c>
      <c r="I69" s="186">
        <v>102.11667695461273</v>
      </c>
      <c r="J69" s="130">
        <v>126102.09</v>
      </c>
      <c r="K69" s="130">
        <v>125770.50000000001</v>
      </c>
      <c r="L69" s="134">
        <v>119550.12</v>
      </c>
      <c r="M69" s="132">
        <v>100.26364688062779</v>
      </c>
      <c r="N69" s="132">
        <v>105.48052147500981</v>
      </c>
      <c r="O69" s="133">
        <v>105.2031566342217</v>
      </c>
    </row>
    <row r="70" spans="1:15" ht="31.2" customHeight="1" x14ac:dyDescent="0.3">
      <c r="A70" s="273"/>
      <c r="B70" s="2" t="s">
        <v>97</v>
      </c>
      <c r="C70" s="136" t="s">
        <v>18</v>
      </c>
      <c r="D70" s="261">
        <v>52148.41</v>
      </c>
      <c r="E70" s="134">
        <v>51265.820000000007</v>
      </c>
      <c r="F70" s="134">
        <v>50381.25</v>
      </c>
      <c r="G70" s="132">
        <v>101.72159540216073</v>
      </c>
      <c r="H70" s="132">
        <v>103.50757474258778</v>
      </c>
      <c r="I70" s="186">
        <v>101.7557523880412</v>
      </c>
      <c r="J70" s="130">
        <v>211743.28</v>
      </c>
      <c r="K70" s="130">
        <v>209422.09999999998</v>
      </c>
      <c r="L70" s="134">
        <v>200245.43</v>
      </c>
      <c r="M70" s="132">
        <v>101.10837394907225</v>
      </c>
      <c r="N70" s="132">
        <v>105.74187885336511</v>
      </c>
      <c r="O70" s="133">
        <v>104.58271132579655</v>
      </c>
    </row>
    <row r="71" spans="1:15" ht="28.95" customHeight="1" x14ac:dyDescent="0.3">
      <c r="A71" s="273"/>
      <c r="B71" s="2" t="s">
        <v>115</v>
      </c>
      <c r="C71" s="136" t="s">
        <v>19</v>
      </c>
      <c r="D71" s="261">
        <v>3323480.5000000298</v>
      </c>
      <c r="E71" s="134">
        <v>41225712.219999984</v>
      </c>
      <c r="F71" s="134">
        <v>41618748.740000024</v>
      </c>
      <c r="G71" s="132">
        <v>8.0616690920083052</v>
      </c>
      <c r="H71" s="132">
        <v>7.9855368088128351</v>
      </c>
      <c r="I71" s="186">
        <v>99.055626293679779</v>
      </c>
      <c r="J71" s="130">
        <v>136757055.85000002</v>
      </c>
      <c r="K71" s="130">
        <v>168094847.66999999</v>
      </c>
      <c r="L71" s="134">
        <v>165042424.67000002</v>
      </c>
      <c r="M71" s="132">
        <v>81.357077712743703</v>
      </c>
      <c r="N71" s="132">
        <v>82.861758801377178</v>
      </c>
      <c r="O71" s="133">
        <v>101.84947779705931</v>
      </c>
    </row>
    <row r="72" spans="1:15" ht="28.95" customHeight="1" x14ac:dyDescent="0.3">
      <c r="A72" s="139"/>
      <c r="B72" s="4" t="s">
        <v>116</v>
      </c>
      <c r="C72" s="136" t="s">
        <v>20</v>
      </c>
      <c r="D72" s="265">
        <v>4634621.0999999978</v>
      </c>
      <c r="E72" s="203">
        <v>4528755.320000004</v>
      </c>
      <c r="F72" s="203">
        <v>4447953.2599999961</v>
      </c>
      <c r="G72" s="205">
        <v>102.33763523351476</v>
      </c>
      <c r="H72" s="205">
        <v>104.19671316420266</v>
      </c>
      <c r="I72" s="186">
        <v>101.81661216467029</v>
      </c>
      <c r="J72" s="204">
        <v>18758221.529999997</v>
      </c>
      <c r="K72" s="204">
        <v>18648987.110000003</v>
      </c>
      <c r="L72" s="203">
        <v>17714380.549999997</v>
      </c>
      <c r="M72" s="205">
        <v>100.58573915760509</v>
      </c>
      <c r="N72" s="205">
        <v>105.89261914665144</v>
      </c>
      <c r="O72" s="239">
        <v>105.27597652857246</v>
      </c>
    </row>
    <row r="73" spans="1:15" ht="22.95" customHeight="1" x14ac:dyDescent="0.3">
      <c r="B73" s="137" t="s">
        <v>83</v>
      </c>
      <c r="C73" s="144" t="s">
        <v>162</v>
      </c>
      <c r="D73" s="121">
        <v>51434982.380000018</v>
      </c>
      <c r="E73" s="122">
        <v>7506148.4999999925</v>
      </c>
      <c r="F73" s="230">
        <v>195411903.79000002</v>
      </c>
      <c r="G73" s="206">
        <v>685.23800694857118</v>
      </c>
      <c r="H73" s="206">
        <v>26.321314813694652</v>
      </c>
      <c r="I73" s="193">
        <v>3.841193066757334</v>
      </c>
      <c r="J73" s="228">
        <v>86183278.130000025</v>
      </c>
      <c r="K73" s="123">
        <v>56737207.849999987</v>
      </c>
      <c r="L73" s="230">
        <v>217977877.43000004</v>
      </c>
      <c r="M73" s="206">
        <v>151.89904719641584</v>
      </c>
      <c r="N73" s="206">
        <v>39.537626086700634</v>
      </c>
      <c r="O73" s="147">
        <v>26.028883535770824</v>
      </c>
    </row>
    <row r="74" spans="1:15" ht="22.95" customHeight="1" x14ac:dyDescent="0.3">
      <c r="B74" s="207" t="s">
        <v>59</v>
      </c>
      <c r="C74" s="208" t="s">
        <v>163</v>
      </c>
      <c r="D74" s="211">
        <v>1847602852.3299997</v>
      </c>
      <c r="E74" s="209">
        <v>1773220594.6599991</v>
      </c>
      <c r="F74" s="231">
        <v>1208762150.7399995</v>
      </c>
      <c r="G74" s="213">
        <v>104.19475489366638</v>
      </c>
      <c r="H74" s="213">
        <v>152.85081942703985</v>
      </c>
      <c r="I74" s="210">
        <v>146.69723018498223</v>
      </c>
      <c r="J74" s="212">
        <v>6782086624.1199999</v>
      </c>
      <c r="K74" s="212">
        <v>6111481682.5300007</v>
      </c>
      <c r="L74" s="231">
        <v>5482516310.3700008</v>
      </c>
      <c r="M74" s="213">
        <v>110.97287002441585</v>
      </c>
      <c r="N74" s="213">
        <v>123.70390237219912</v>
      </c>
      <c r="O74" s="240">
        <v>111.47220248064438</v>
      </c>
    </row>
    <row r="75" spans="1:15" ht="34.950000000000003" customHeight="1" x14ac:dyDescent="0.3">
      <c r="B75" s="135" t="s">
        <v>84</v>
      </c>
      <c r="C75" s="214" t="s">
        <v>164</v>
      </c>
      <c r="D75" s="266">
        <v>659193.61999999976</v>
      </c>
      <c r="E75" s="215">
        <v>503716.27999999997</v>
      </c>
      <c r="F75" s="232">
        <v>162538.46</v>
      </c>
      <c r="G75" s="217">
        <v>130.86605420019376</v>
      </c>
      <c r="H75" s="217">
        <v>405.56162523011466</v>
      </c>
      <c r="I75" s="216">
        <v>309.90590165552203</v>
      </c>
      <c r="J75" s="227">
        <v>3109400.1399999992</v>
      </c>
      <c r="K75" s="227">
        <v>2083062.2300000002</v>
      </c>
      <c r="L75" s="232">
        <v>1846946.89</v>
      </c>
      <c r="M75" s="217">
        <v>149.27063124753596</v>
      </c>
      <c r="N75" s="217">
        <v>168.35352206581314</v>
      </c>
      <c r="O75" s="241">
        <v>112.7840893140138</v>
      </c>
    </row>
    <row r="76" spans="1:15" ht="22.95" customHeight="1" x14ac:dyDescent="0.3">
      <c r="B76" s="218" t="s">
        <v>85</v>
      </c>
      <c r="C76" s="214" t="s">
        <v>165</v>
      </c>
      <c r="D76" s="266">
        <v>0</v>
      </c>
      <c r="E76" s="215">
        <v>0</v>
      </c>
      <c r="F76" s="232">
        <v>0</v>
      </c>
      <c r="G76" s="220" t="s">
        <v>168</v>
      </c>
      <c r="H76" s="220" t="s">
        <v>168</v>
      </c>
      <c r="I76" s="219" t="s">
        <v>168</v>
      </c>
      <c r="J76" s="227">
        <v>0</v>
      </c>
      <c r="K76" s="227">
        <v>0</v>
      </c>
      <c r="L76" s="232">
        <v>0</v>
      </c>
      <c r="M76" s="220" t="s">
        <v>168</v>
      </c>
      <c r="N76" s="220" t="s">
        <v>168</v>
      </c>
      <c r="O76" s="242" t="s">
        <v>168</v>
      </c>
    </row>
    <row r="77" spans="1:15" ht="22.95" customHeight="1" x14ac:dyDescent="0.3">
      <c r="B77" s="137" t="s">
        <v>86</v>
      </c>
      <c r="C77" s="144" t="s">
        <v>166</v>
      </c>
      <c r="D77" s="121">
        <v>659193.61999999976</v>
      </c>
      <c r="E77" s="122">
        <v>503716.27999999997</v>
      </c>
      <c r="F77" s="122">
        <v>162538.46</v>
      </c>
      <c r="G77" s="146">
        <v>130.86605420019376</v>
      </c>
      <c r="H77" s="146">
        <v>405.56162523011466</v>
      </c>
      <c r="I77" s="193">
        <v>309.90590165552203</v>
      </c>
      <c r="J77" s="123">
        <v>3109400.1399999992</v>
      </c>
      <c r="K77" s="123">
        <v>2083062.2300000002</v>
      </c>
      <c r="L77" s="122">
        <v>1846946.89</v>
      </c>
      <c r="M77" s="146">
        <v>149.27063124753596</v>
      </c>
      <c r="N77" s="146">
        <v>168.35352206581314</v>
      </c>
      <c r="O77" s="224">
        <v>112.7840893140138</v>
      </c>
    </row>
    <row r="78" spans="1:15" ht="32.700000000000003" customHeight="1" thickBot="1" x14ac:dyDescent="0.35">
      <c r="B78" s="246" t="s">
        <v>87</v>
      </c>
      <c r="C78" s="247" t="s">
        <v>167</v>
      </c>
      <c r="D78" s="252">
        <v>1848262045.9499996</v>
      </c>
      <c r="E78" s="248">
        <v>1773724310.9399991</v>
      </c>
      <c r="F78" s="249">
        <v>1208924689.1999996</v>
      </c>
      <c r="G78" s="250">
        <v>104.20232922051447</v>
      </c>
      <c r="H78" s="250">
        <v>152.88479608875213</v>
      </c>
      <c r="I78" s="251">
        <v>146.71917339315431</v>
      </c>
      <c r="J78" s="253">
        <v>6785196024.2600002</v>
      </c>
      <c r="K78" s="254">
        <v>6113564744.7600002</v>
      </c>
      <c r="L78" s="249">
        <v>5484363257.2600012</v>
      </c>
      <c r="M78" s="250">
        <v>110.98591914113058</v>
      </c>
      <c r="N78" s="250">
        <v>123.71893884450493</v>
      </c>
      <c r="O78" s="255">
        <v>111.47264427948103</v>
      </c>
    </row>
    <row r="79" spans="1:15" x14ac:dyDescent="0.3">
      <c r="A79" s="273"/>
      <c r="B79" s="273"/>
      <c r="C79" s="273"/>
      <c r="D79" s="273"/>
      <c r="E79" s="273"/>
      <c r="F79" s="273"/>
      <c r="G79" s="273"/>
      <c r="H79" s="273"/>
      <c r="I79" s="273"/>
      <c r="J79" s="273"/>
      <c r="K79" s="273"/>
      <c r="L79" s="273"/>
      <c r="M79" s="273"/>
      <c r="N79" s="273"/>
      <c r="O79" s="273"/>
    </row>
    <row r="80" spans="1:15" ht="22.2" customHeight="1" x14ac:dyDescent="0.3">
      <c r="B80" s="21" t="s">
        <v>172</v>
      </c>
      <c r="C80" s="116"/>
      <c r="D80" s="221"/>
      <c r="E80" s="221"/>
      <c r="F80" s="221"/>
      <c r="G80" s="221"/>
      <c r="H80" s="221"/>
      <c r="I80" s="128"/>
      <c r="J80" s="128"/>
      <c r="K80" s="128"/>
      <c r="L80" s="128"/>
      <c r="M80" s="128"/>
      <c r="N80" s="128"/>
      <c r="O80" s="128"/>
    </row>
    <row r="81" spans="2:12" x14ac:dyDescent="0.3">
      <c r="B81" s="117"/>
      <c r="D81" s="222"/>
      <c r="E81" s="222"/>
      <c r="F81" s="222"/>
      <c r="J81" s="222"/>
      <c r="K81" s="222"/>
      <c r="L81" s="222"/>
    </row>
    <row r="82" spans="2:12" x14ac:dyDescent="0.3">
      <c r="B82" s="116"/>
      <c r="C82" s="116"/>
      <c r="D82" s="222"/>
      <c r="E82" s="222"/>
      <c r="F82" s="222"/>
      <c r="J82" s="222"/>
      <c r="K82" s="222"/>
      <c r="L82" s="222"/>
    </row>
    <row r="83" spans="2:12" x14ac:dyDescent="0.3">
      <c r="B83" s="117"/>
    </row>
    <row r="84" spans="2:12" x14ac:dyDescent="0.3">
      <c r="B84" s="12"/>
      <c r="C84" s="12"/>
      <c r="J84" s="119"/>
    </row>
  </sheetData>
  <mergeCells count="3">
    <mergeCell ref="A8:A71"/>
    <mergeCell ref="B8:O8"/>
    <mergeCell ref="A79:O79"/>
  </mergeCells>
  <pageMargins left="0.31496062992125984" right="0.31496062992125984" top="0.15748031496062992" bottom="0.15748031496062992" header="0.31496062992125984" footer="0.31496062992125984"/>
  <pageSetup paperSize="8" scale="58" orientation="portrait" r:id="rId1"/>
  <headerFooter>
    <oddHeader>&amp;Rpobrani prihodki FURS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I18"/>
  <sheetViews>
    <sheetView zoomScaleNormal="100" workbookViewId="0">
      <selection sqref="A1:XFD1048576"/>
    </sheetView>
  </sheetViews>
  <sheetFormatPr defaultColWidth="8.6640625" defaultRowHeight="11.4" x14ac:dyDescent="0.2"/>
  <cols>
    <col min="1" max="1" width="10.33203125" style="5" customWidth="1"/>
    <col min="2" max="2" width="0.33203125" style="5" customWidth="1"/>
    <col min="3" max="3" width="29.6640625" style="5" customWidth="1"/>
    <col min="4" max="5" width="22.6640625" style="5" customWidth="1"/>
    <col min="6" max="6" width="21" style="5" customWidth="1"/>
    <col min="7" max="7" width="21.5546875" style="5" customWidth="1"/>
    <col min="8" max="8" width="21.6640625" style="5" customWidth="1"/>
    <col min="9" max="9" width="13.44140625" style="5" bestFit="1" customWidth="1"/>
    <col min="10" max="10" width="11.5546875" style="5" customWidth="1"/>
    <col min="11" max="12" width="8.6640625" style="5"/>
    <col min="13" max="13" width="10.6640625" style="5" bestFit="1" customWidth="1"/>
    <col min="14" max="16384" width="8.6640625" style="5"/>
  </cols>
  <sheetData>
    <row r="1" spans="1:9" ht="15" x14ac:dyDescent="0.25">
      <c r="A1" s="21"/>
      <c r="B1" s="21"/>
      <c r="C1" s="21"/>
      <c r="D1" s="22"/>
      <c r="E1" s="22"/>
      <c r="F1" s="23"/>
      <c r="G1" s="24"/>
      <c r="H1" s="22"/>
      <c r="I1" s="21"/>
    </row>
    <row r="2" spans="1:9" ht="69.75" customHeight="1" x14ac:dyDescent="0.2">
      <c r="B2" s="275"/>
      <c r="C2" s="25"/>
      <c r="D2" s="26" t="s">
        <v>158</v>
      </c>
      <c r="E2" s="26" t="s">
        <v>149</v>
      </c>
    </row>
    <row r="3" spans="1:9" ht="22.95" customHeight="1" x14ac:dyDescent="0.25">
      <c r="B3" s="275"/>
      <c r="C3" s="16"/>
      <c r="D3" s="16"/>
      <c r="E3" s="16"/>
      <c r="F3" s="18" t="s">
        <v>159</v>
      </c>
    </row>
    <row r="4" spans="1:9" ht="20.399999999999999" x14ac:dyDescent="0.35">
      <c r="B4" s="275"/>
      <c r="C4" s="17" t="s">
        <v>127</v>
      </c>
      <c r="D4" s="27" t="e">
        <f>D12+G12</f>
        <v>#REF!</v>
      </c>
      <c r="E4" s="27" t="e">
        <f t="shared" ref="D4:E7" si="0">E12+H12</f>
        <v>#REF!</v>
      </c>
      <c r="F4" s="5" t="e">
        <f>D4-E4</f>
        <v>#REF!</v>
      </c>
    </row>
    <row r="5" spans="1:9" ht="20.399999999999999" x14ac:dyDescent="0.35">
      <c r="B5" s="275"/>
      <c r="C5" s="17" t="s">
        <v>88</v>
      </c>
      <c r="D5" s="27" t="e">
        <f t="shared" si="0"/>
        <v>#REF!</v>
      </c>
      <c r="E5" s="27" t="e">
        <f t="shared" si="0"/>
        <v>#REF!</v>
      </c>
      <c r="F5" s="5" t="e">
        <f t="shared" ref="F5:F8" si="1">D5-E5</f>
        <v>#REF!</v>
      </c>
    </row>
    <row r="6" spans="1:9" ht="20.399999999999999" x14ac:dyDescent="0.35">
      <c r="B6" s="275"/>
      <c r="C6" s="17" t="s">
        <v>89</v>
      </c>
      <c r="D6" s="27" t="e">
        <f t="shared" si="0"/>
        <v>#REF!</v>
      </c>
      <c r="E6" s="27" t="e">
        <f t="shared" si="0"/>
        <v>#REF!</v>
      </c>
      <c r="F6" s="5" t="e">
        <f t="shared" si="1"/>
        <v>#REF!</v>
      </c>
    </row>
    <row r="7" spans="1:9" ht="20.399999999999999" x14ac:dyDescent="0.35">
      <c r="B7" s="275"/>
      <c r="C7" s="17" t="s">
        <v>128</v>
      </c>
      <c r="D7" s="27" t="e">
        <f t="shared" si="0"/>
        <v>#REF!</v>
      </c>
      <c r="E7" s="27" t="e">
        <f t="shared" si="0"/>
        <v>#REF!</v>
      </c>
      <c r="F7" s="5" t="e">
        <f t="shared" si="1"/>
        <v>#REF!</v>
      </c>
    </row>
    <row r="8" spans="1:9" ht="20.25" customHeight="1" x14ac:dyDescent="0.4">
      <c r="B8" s="275"/>
      <c r="C8" s="28" t="s">
        <v>139</v>
      </c>
      <c r="D8" s="29" t="e">
        <f>SUM(D4:D7)</f>
        <v>#REF!</v>
      </c>
      <c r="E8" s="29" t="e">
        <f>SUM(E4:E7)</f>
        <v>#REF!</v>
      </c>
      <c r="F8" s="5" t="e">
        <f t="shared" si="1"/>
        <v>#REF!</v>
      </c>
    </row>
    <row r="9" spans="1:9" ht="14.4" x14ac:dyDescent="0.2">
      <c r="G9" s="30"/>
    </row>
    <row r="10" spans="1:9" ht="15" thickBot="1" x14ac:dyDescent="0.25">
      <c r="G10" s="30"/>
    </row>
    <row r="11" spans="1:9" ht="31.2" x14ac:dyDescent="0.3">
      <c r="C11" s="32" t="s">
        <v>146</v>
      </c>
      <c r="D11" s="118" t="s">
        <v>169</v>
      </c>
      <c r="E11" s="118" t="s">
        <v>170</v>
      </c>
      <c r="F11" s="40" t="s">
        <v>147</v>
      </c>
      <c r="G11" s="118" t="s">
        <v>169</v>
      </c>
      <c r="H11" s="118" t="s">
        <v>170</v>
      </c>
    </row>
    <row r="12" spans="1:9" ht="17.399999999999999" x14ac:dyDescent="0.25">
      <c r="C12" s="17" t="s">
        <v>127</v>
      </c>
      <c r="D12" s="39" t="e">
        <f>#REF!</f>
        <v>#REF!</v>
      </c>
      <c r="E12" s="42" t="e">
        <f>#REF!</f>
        <v>#REF!</v>
      </c>
      <c r="F12" s="17" t="s">
        <v>127</v>
      </c>
      <c r="G12" s="33" t="e">
        <f>#REF!</f>
        <v>#REF!</v>
      </c>
      <c r="H12" s="34" t="e">
        <f>#REF!</f>
        <v>#REF!</v>
      </c>
    </row>
    <row r="13" spans="1:9" ht="17.399999999999999" x14ac:dyDescent="0.25">
      <c r="C13" s="17" t="s">
        <v>88</v>
      </c>
      <c r="D13" s="39" t="e">
        <f>#REF!</f>
        <v>#REF!</v>
      </c>
      <c r="E13" s="42" t="e">
        <f>#REF!</f>
        <v>#REF!</v>
      </c>
      <c r="F13" s="17" t="s">
        <v>88</v>
      </c>
      <c r="G13" s="33"/>
      <c r="H13" s="34"/>
    </row>
    <row r="14" spans="1:9" ht="17.399999999999999" x14ac:dyDescent="0.25">
      <c r="C14" s="17" t="s">
        <v>89</v>
      </c>
      <c r="D14" s="39" t="e">
        <f>#REF!</f>
        <v>#REF!</v>
      </c>
      <c r="E14" s="42" t="e">
        <f>#REF!</f>
        <v>#REF!</v>
      </c>
      <c r="F14" s="17" t="s">
        <v>89</v>
      </c>
      <c r="G14" s="33"/>
      <c r="H14" s="34"/>
    </row>
    <row r="15" spans="1:9" ht="17.399999999999999" x14ac:dyDescent="0.25">
      <c r="C15" s="17" t="s">
        <v>128</v>
      </c>
      <c r="D15" s="39" t="e">
        <f>#REF!</f>
        <v>#REF!</v>
      </c>
      <c r="E15" s="42" t="e">
        <f>#REF!</f>
        <v>#REF!</v>
      </c>
      <c r="F15" s="17" t="s">
        <v>128</v>
      </c>
      <c r="G15" s="33" t="e">
        <f>#REF!</f>
        <v>#REF!</v>
      </c>
      <c r="H15" s="34" t="e">
        <f>#REF!</f>
        <v>#REF!</v>
      </c>
    </row>
    <row r="16" spans="1:9" ht="15" thickBot="1" x14ac:dyDescent="0.3">
      <c r="C16" s="31" t="s">
        <v>138</v>
      </c>
      <c r="D16" s="38" t="e">
        <f>SUM(D12:D15)</f>
        <v>#REF!</v>
      </c>
      <c r="E16" s="38" t="e">
        <f>SUM(E12:E15)</f>
        <v>#REF!</v>
      </c>
      <c r="F16" s="41" t="s">
        <v>130</v>
      </c>
      <c r="G16" s="38" t="e">
        <f>SUM(G12:G15)</f>
        <v>#REF!</v>
      </c>
      <c r="H16" s="38" t="e">
        <f>SUM(H12:H15)</f>
        <v>#REF!</v>
      </c>
    </row>
    <row r="18" spans="3:3" ht="13.2" x14ac:dyDescent="0.25">
      <c r="C18" s="66" t="s">
        <v>171</v>
      </c>
    </row>
  </sheetData>
  <mergeCells count="1">
    <mergeCell ref="B2:B8"/>
  </mergeCells>
  <pageMargins left="0.7" right="0.7" top="0.75" bottom="0.75" header="0.3" footer="0.3"/>
  <pageSetup paperSize="9"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B2:E42"/>
  <sheetViews>
    <sheetView workbookViewId="0">
      <selection sqref="A1:XFD1048576"/>
    </sheetView>
  </sheetViews>
  <sheetFormatPr defaultRowHeight="14.4" x14ac:dyDescent="0.3"/>
  <cols>
    <col min="3" max="4" width="20.33203125" customWidth="1"/>
    <col min="5" max="5" width="17.6640625" customWidth="1"/>
  </cols>
  <sheetData>
    <row r="2" spans="2:5" x14ac:dyDescent="0.3">
      <c r="B2" s="44" t="s">
        <v>151</v>
      </c>
    </row>
    <row r="4" spans="2:5" ht="15" thickBot="1" x14ac:dyDescent="0.35">
      <c r="B4" s="276" t="s">
        <v>106</v>
      </c>
      <c r="C4" s="276"/>
      <c r="D4" s="276"/>
      <c r="E4" s="276"/>
    </row>
    <row r="5" spans="2:5" ht="27" x14ac:dyDescent="0.3">
      <c r="B5" s="54" t="s">
        <v>60</v>
      </c>
      <c r="C5" s="55" t="s">
        <v>132</v>
      </c>
      <c r="D5" s="63" t="s">
        <v>126</v>
      </c>
      <c r="E5" s="64" t="s">
        <v>150</v>
      </c>
    </row>
    <row r="6" spans="2:5" x14ac:dyDescent="0.3">
      <c r="B6" s="76">
        <v>1</v>
      </c>
      <c r="C6" s="74">
        <v>2</v>
      </c>
      <c r="D6" s="74">
        <v>3</v>
      </c>
      <c r="E6" s="75">
        <v>4</v>
      </c>
    </row>
    <row r="7" spans="2:5" x14ac:dyDescent="0.3">
      <c r="B7" s="56" t="s">
        <v>22</v>
      </c>
      <c r="C7" s="43" t="s">
        <v>137</v>
      </c>
      <c r="D7" s="73">
        <f>+E7/E$11*100</f>
        <v>11.15850751568655</v>
      </c>
      <c r="E7" s="60">
        <f>FURS!D12</f>
        <v>406590429.8999998</v>
      </c>
    </row>
    <row r="8" spans="2:5" x14ac:dyDescent="0.3">
      <c r="B8" s="56" t="s">
        <v>31</v>
      </c>
      <c r="C8" s="43" t="s">
        <v>134</v>
      </c>
      <c r="D8" s="73">
        <f t="shared" ref="D8:D10" si="0">+E8/E$11*100</f>
        <v>19.2966754494376</v>
      </c>
      <c r="E8" s="60">
        <f>FURS!D24</f>
        <v>703126610.39999974</v>
      </c>
    </row>
    <row r="9" spans="2:5" x14ac:dyDescent="0.3">
      <c r="B9" s="56" t="s">
        <v>43</v>
      </c>
      <c r="C9" s="43" t="s">
        <v>135</v>
      </c>
      <c r="D9" s="73">
        <f t="shared" si="0"/>
        <v>17.021749313631464</v>
      </c>
      <c r="E9" s="60">
        <f>FURS!D39</f>
        <v>620233517.90999997</v>
      </c>
    </row>
    <row r="10" spans="2:5" x14ac:dyDescent="0.3">
      <c r="B10" s="56"/>
      <c r="C10" s="43" t="s">
        <v>136</v>
      </c>
      <c r="D10" s="73">
        <f t="shared" si="0"/>
        <v>52.523067721244388</v>
      </c>
      <c r="E10" s="60">
        <f>FURS!D29+FURS!D31+FURS!D54+FURS!D56+FURS!D57+FURS!D67+FURS!D74</f>
        <v>1913820164.0699997</v>
      </c>
    </row>
    <row r="11" spans="2:5" ht="15" thickBot="1" x14ac:dyDescent="0.35">
      <c r="B11" s="58"/>
      <c r="C11" s="57" t="s">
        <v>130</v>
      </c>
      <c r="D11" s="65">
        <f>SUM(D7:D10)</f>
        <v>100</v>
      </c>
      <c r="E11" s="61">
        <f>SUM(E7:E10)</f>
        <v>3643770722.2799993</v>
      </c>
    </row>
    <row r="33" spans="2:5" x14ac:dyDescent="0.3">
      <c r="B33" s="44" t="s">
        <v>152</v>
      </c>
    </row>
    <row r="35" spans="2:5" ht="15" thickBot="1" x14ac:dyDescent="0.35">
      <c r="B35" s="276" t="s">
        <v>106</v>
      </c>
      <c r="C35" s="276"/>
      <c r="D35" s="276"/>
      <c r="E35" s="276"/>
    </row>
    <row r="36" spans="2:5" ht="40.200000000000003" x14ac:dyDescent="0.3">
      <c r="B36" s="54" t="s">
        <v>60</v>
      </c>
      <c r="C36" s="55" t="s">
        <v>132</v>
      </c>
      <c r="D36" s="63" t="s">
        <v>126</v>
      </c>
      <c r="E36" s="64" t="s">
        <v>153</v>
      </c>
    </row>
    <row r="37" spans="2:5" x14ac:dyDescent="0.3">
      <c r="B37" s="76">
        <v>1</v>
      </c>
      <c r="C37" s="74">
        <v>2</v>
      </c>
      <c r="D37" s="74">
        <v>3</v>
      </c>
      <c r="E37" s="75">
        <v>4</v>
      </c>
    </row>
    <row r="38" spans="2:5" x14ac:dyDescent="0.3">
      <c r="B38" s="56" t="s">
        <v>22</v>
      </c>
      <c r="C38" s="43" t="s">
        <v>133</v>
      </c>
      <c r="D38" s="62">
        <f>+E38/E$42*100</f>
        <v>10.886287763115355</v>
      </c>
      <c r="E38" s="71">
        <f>FURS!J12</f>
        <v>1467252772.8299999</v>
      </c>
    </row>
    <row r="39" spans="2:5" x14ac:dyDescent="0.3">
      <c r="B39" s="56" t="s">
        <v>31</v>
      </c>
      <c r="C39" s="43" t="s">
        <v>134</v>
      </c>
      <c r="D39" s="62">
        <f t="shared" ref="D39:D41" si="1">+E39/E$42*100</f>
        <v>20.394362335822137</v>
      </c>
      <c r="E39" s="71">
        <f>FURS!J24</f>
        <v>2748750110.0899997</v>
      </c>
    </row>
    <row r="40" spans="2:5" x14ac:dyDescent="0.3">
      <c r="B40" s="56" t="s">
        <v>43</v>
      </c>
      <c r="C40" s="43" t="s">
        <v>135</v>
      </c>
      <c r="D40" s="62">
        <f t="shared" si="1"/>
        <v>15.851207948276604</v>
      </c>
      <c r="E40" s="71">
        <f>FURS!J39</f>
        <v>2136424217.4099998</v>
      </c>
    </row>
    <row r="41" spans="2:5" x14ac:dyDescent="0.3">
      <c r="B41" s="56"/>
      <c r="C41" s="43" t="s">
        <v>136</v>
      </c>
      <c r="D41" s="62">
        <f t="shared" si="1"/>
        <v>52.868141952785884</v>
      </c>
      <c r="E41" s="71">
        <f>FURS!J29+FURS!J31+FURS!J54+FURS!J56+FURS!J57+FURS!J67+FURS!J74</f>
        <v>7125562869.7799997</v>
      </c>
    </row>
    <row r="42" spans="2:5" ht="15" thickBot="1" x14ac:dyDescent="0.35">
      <c r="B42" s="58"/>
      <c r="C42" s="57" t="s">
        <v>130</v>
      </c>
      <c r="D42" s="59">
        <f>SUM(D38:D41)</f>
        <v>99.999999999999972</v>
      </c>
      <c r="E42" s="72">
        <f>SUM(E38:E41)</f>
        <v>13477989970.110001</v>
      </c>
    </row>
  </sheetData>
  <mergeCells count="2">
    <mergeCell ref="B4:E4"/>
    <mergeCell ref="B35:E3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7030A0"/>
  </sheetPr>
  <dimension ref="B2:I54"/>
  <sheetViews>
    <sheetView topLeftCell="A50" workbookViewId="0">
      <selection sqref="A1:XFD1048576"/>
    </sheetView>
  </sheetViews>
  <sheetFormatPr defaultRowHeight="14.4" x14ac:dyDescent="0.3"/>
  <cols>
    <col min="1" max="1" width="4" customWidth="1"/>
    <col min="2" max="2" width="6.5546875" customWidth="1"/>
    <col min="3" max="3" width="41.33203125" customWidth="1"/>
    <col min="4" max="5" width="14.33203125" customWidth="1"/>
    <col min="6" max="6" width="10.6640625" customWidth="1"/>
    <col min="7" max="8" width="14.5546875" customWidth="1"/>
    <col min="9" max="9" width="10.6640625" customWidth="1"/>
  </cols>
  <sheetData>
    <row r="2" spans="2:9" x14ac:dyDescent="0.3">
      <c r="B2" s="77" t="s">
        <v>140</v>
      </c>
    </row>
    <row r="4" spans="2:9" ht="50.25" customHeight="1" x14ac:dyDescent="0.3">
      <c r="B4" s="78"/>
      <c r="C4" s="79" t="s">
        <v>143</v>
      </c>
      <c r="D4" s="79" t="s">
        <v>154</v>
      </c>
      <c r="E4" s="79" t="s">
        <v>155</v>
      </c>
      <c r="F4" s="79" t="s">
        <v>148</v>
      </c>
      <c r="G4" s="79" t="s">
        <v>156</v>
      </c>
      <c r="H4" s="79" t="s">
        <v>157</v>
      </c>
      <c r="I4" s="79" t="s">
        <v>148</v>
      </c>
    </row>
    <row r="5" spans="2:9" x14ac:dyDescent="0.3">
      <c r="B5" s="80" t="s">
        <v>23</v>
      </c>
      <c r="C5" s="81" t="s">
        <v>61</v>
      </c>
      <c r="D5" s="68">
        <f>+D6+D9+D10+D11</f>
        <v>267463148.58999985</v>
      </c>
      <c r="E5" s="68">
        <f>+E6+E9+E10+E11</f>
        <v>273492957.27999985</v>
      </c>
      <c r="F5" s="69">
        <f t="shared" ref="F5:F11" si="0">D5/E5*100</f>
        <v>97.795259976721553</v>
      </c>
      <c r="G5" s="68">
        <f>+G6+G9+G10+G11</f>
        <v>1086176551.8600001</v>
      </c>
      <c r="H5" s="68">
        <f>+H6+H9+H10+H11</f>
        <v>1019310320.8900001</v>
      </c>
      <c r="I5" s="82">
        <f t="shared" ref="I5:I11" si="1">G5/H5*100</f>
        <v>106.55994838859442</v>
      </c>
    </row>
    <row r="6" spans="2:9" x14ac:dyDescent="0.3">
      <c r="B6" s="83" t="s">
        <v>24</v>
      </c>
      <c r="C6" s="84" t="s">
        <v>62</v>
      </c>
      <c r="D6" s="53">
        <f>+D7-D8</f>
        <v>6444680.2699999996</v>
      </c>
      <c r="E6" s="53">
        <f>+E7-E8</f>
        <v>7750088.6499999985</v>
      </c>
      <c r="F6" s="52">
        <f t="shared" si="0"/>
        <v>83.156213574408611</v>
      </c>
      <c r="G6" s="53">
        <f>+G7-G8</f>
        <v>9824060.0700000003</v>
      </c>
      <c r="H6" s="53">
        <f>+H7-H8</f>
        <v>11754817.25</v>
      </c>
      <c r="I6" s="85">
        <f t="shared" si="1"/>
        <v>83.574757999746879</v>
      </c>
    </row>
    <row r="7" spans="2:9" x14ac:dyDescent="0.3">
      <c r="B7" s="105" t="s">
        <v>63</v>
      </c>
      <c r="C7" s="112" t="s">
        <v>0</v>
      </c>
      <c r="D7" s="51">
        <f>FURS!D15</f>
        <v>7223229.7400000002</v>
      </c>
      <c r="E7" s="51">
        <f>FURS!E15</f>
        <v>8459570.3899999987</v>
      </c>
      <c r="F7" s="52">
        <f t="shared" si="0"/>
        <v>85.385302172537408</v>
      </c>
      <c r="G7" s="51">
        <f>FURS!J15</f>
        <v>12441935.060000001</v>
      </c>
      <c r="H7" s="51">
        <f>FURS!K15</f>
        <v>14039676.859999999</v>
      </c>
      <c r="I7" s="85">
        <f t="shared" si="1"/>
        <v>88.619810726897313</v>
      </c>
    </row>
    <row r="8" spans="2:9" x14ac:dyDescent="0.3">
      <c r="B8" s="105" t="s">
        <v>25</v>
      </c>
      <c r="C8" s="112" t="s">
        <v>1</v>
      </c>
      <c r="D8" s="51">
        <f>FURS!D16</f>
        <v>778549.4700000002</v>
      </c>
      <c r="E8" s="51">
        <f>FURS!E16</f>
        <v>709481.73999999976</v>
      </c>
      <c r="F8" s="52">
        <f t="shared" si="0"/>
        <v>109.73495526466974</v>
      </c>
      <c r="G8" s="51">
        <f>FURS!J16</f>
        <v>2617874.9900000002</v>
      </c>
      <c r="H8" s="51">
        <f>FURS!K16</f>
        <v>2284859.61</v>
      </c>
      <c r="I8" s="85">
        <f t="shared" si="1"/>
        <v>114.57487272051696</v>
      </c>
    </row>
    <row r="9" spans="2:9" x14ac:dyDescent="0.3">
      <c r="B9" s="86" t="s">
        <v>26</v>
      </c>
      <c r="C9" s="87" t="s">
        <v>64</v>
      </c>
      <c r="D9" s="53">
        <f>FURS!D17</f>
        <v>246907565.29999983</v>
      </c>
      <c r="E9" s="53">
        <f>FURS!E17</f>
        <v>249492665.56999981</v>
      </c>
      <c r="F9" s="67">
        <f t="shared" si="0"/>
        <v>98.963857208349609</v>
      </c>
      <c r="G9" s="53">
        <f>FURS!J17</f>
        <v>1009234636.66</v>
      </c>
      <c r="H9" s="53">
        <f>FURS!K17</f>
        <v>949107569.84000003</v>
      </c>
      <c r="I9" s="88">
        <f t="shared" si="1"/>
        <v>106.33511613758766</v>
      </c>
    </row>
    <row r="10" spans="2:9" ht="24" x14ac:dyDescent="0.3">
      <c r="B10" s="83" t="s">
        <v>27</v>
      </c>
      <c r="C10" s="89" t="s">
        <v>145</v>
      </c>
      <c r="D10" s="51">
        <f>FURS!D18</f>
        <v>13942904.219999999</v>
      </c>
      <c r="E10" s="51">
        <f>FURS!E18</f>
        <v>20272456.829999998</v>
      </c>
      <c r="F10" s="52">
        <f t="shared" si="0"/>
        <v>68.777575095716699</v>
      </c>
      <c r="G10" s="51">
        <f>FURS!J18</f>
        <v>67170748.489999995</v>
      </c>
      <c r="H10" s="51">
        <f>FURS!K18</f>
        <v>62927252.100000001</v>
      </c>
      <c r="I10" s="85">
        <f t="shared" si="1"/>
        <v>106.74349546243731</v>
      </c>
    </row>
    <row r="11" spans="2:9" x14ac:dyDescent="0.3">
      <c r="B11" s="83" t="s">
        <v>28</v>
      </c>
      <c r="C11" s="90" t="s">
        <v>2</v>
      </c>
      <c r="D11" s="51">
        <f>FURS!D19</f>
        <v>167998.8</v>
      </c>
      <c r="E11" s="51">
        <f>FURS!E19</f>
        <v>-4022253.7699999996</v>
      </c>
      <c r="F11" s="52">
        <f t="shared" si="0"/>
        <v>-4.1767329861934597</v>
      </c>
      <c r="G11" s="51">
        <f>FURS!J19</f>
        <v>-52893.36</v>
      </c>
      <c r="H11" s="51">
        <f>FURS!K19</f>
        <v>-4479318.3</v>
      </c>
      <c r="I11" s="85">
        <f t="shared" si="1"/>
        <v>1.1808350391174478</v>
      </c>
    </row>
    <row r="14" spans="2:9" x14ac:dyDescent="0.3">
      <c r="B14" s="77" t="s">
        <v>141</v>
      </c>
    </row>
    <row r="16" spans="2:9" ht="53.25" customHeight="1" x14ac:dyDescent="0.3">
      <c r="B16" s="78"/>
      <c r="C16" s="79" t="s">
        <v>143</v>
      </c>
      <c r="D16" s="79" t="s">
        <v>154</v>
      </c>
      <c r="E16" s="79" t="s">
        <v>155</v>
      </c>
      <c r="F16" s="79" t="s">
        <v>148</v>
      </c>
      <c r="G16" s="79" t="s">
        <v>156</v>
      </c>
      <c r="H16" s="79" t="s">
        <v>157</v>
      </c>
      <c r="I16" s="79" t="s">
        <v>148</v>
      </c>
    </row>
    <row r="17" spans="2:9" ht="21.75" customHeight="1" x14ac:dyDescent="0.3">
      <c r="B17" s="91" t="s">
        <v>29</v>
      </c>
      <c r="C17" s="92" t="s">
        <v>3</v>
      </c>
      <c r="D17" s="93">
        <f>FURS!D20</f>
        <v>139144543.97999999</v>
      </c>
      <c r="E17" s="93">
        <f>FURS!E20</f>
        <v>138350536.05000001</v>
      </c>
      <c r="F17" s="94">
        <f t="shared" ref="F17" si="2">D17/E17*100</f>
        <v>100.57391026639249</v>
      </c>
      <c r="G17" s="93">
        <f>FURS!J20</f>
        <v>385812716.63999999</v>
      </c>
      <c r="H17" s="93">
        <f>FURS!K20</f>
        <v>340293431.62</v>
      </c>
      <c r="I17" s="96">
        <f>G17/H17*100</f>
        <v>113.37648064592403</v>
      </c>
    </row>
    <row r="20" spans="2:9" x14ac:dyDescent="0.3">
      <c r="B20" s="77" t="s">
        <v>142</v>
      </c>
    </row>
    <row r="22" spans="2:9" ht="54" customHeight="1" x14ac:dyDescent="0.3">
      <c r="B22" s="78"/>
      <c r="C22" s="79" t="s">
        <v>143</v>
      </c>
      <c r="D22" s="79" t="s">
        <v>154</v>
      </c>
      <c r="E22" s="79" t="s">
        <v>155</v>
      </c>
      <c r="F22" s="79" t="s">
        <v>148</v>
      </c>
      <c r="G22" s="79" t="s">
        <v>156</v>
      </c>
      <c r="H22" s="79" t="s">
        <v>157</v>
      </c>
      <c r="I22" s="79" t="s">
        <v>148</v>
      </c>
    </row>
    <row r="23" spans="2:9" ht="30" customHeight="1" x14ac:dyDescent="0.3">
      <c r="B23" s="80" t="s">
        <v>43</v>
      </c>
      <c r="C23" s="97" t="s">
        <v>129</v>
      </c>
      <c r="D23" s="70">
        <f>+D24+D33+D35+D37+D29+D30</f>
        <v>620233517.90999997</v>
      </c>
      <c r="E23" s="70">
        <f>+E24+E33+E35+E37+E29+E30</f>
        <v>606549199.66999996</v>
      </c>
      <c r="F23" s="98">
        <f t="shared" ref="F23:F37" si="3">D23/E23*100</f>
        <v>102.25609369321485</v>
      </c>
      <c r="G23" s="68">
        <f>+G24+G33+G35+G37+G29+G30</f>
        <v>2136424217.4099998</v>
      </c>
      <c r="H23" s="68">
        <f>+H24+H33+H35+H37+H29+H30</f>
        <v>1816763541.4299998</v>
      </c>
      <c r="I23" s="99">
        <f t="shared" ref="I23:I37" si="4">G23/H23*100</f>
        <v>117.5950622461518</v>
      </c>
    </row>
    <row r="24" spans="2:9" x14ac:dyDescent="0.3">
      <c r="B24" s="86" t="s">
        <v>44</v>
      </c>
      <c r="C24" s="87" t="s">
        <v>111</v>
      </c>
      <c r="D24" s="45">
        <f>D25+D28</f>
        <v>491911898.31999999</v>
      </c>
      <c r="E24" s="45">
        <f>E25+E28</f>
        <v>449090769.80000001</v>
      </c>
      <c r="F24" s="47">
        <f t="shared" si="3"/>
        <v>109.53507206106019</v>
      </c>
      <c r="G24" s="46">
        <f>G25+G28</f>
        <v>1559750287.3099999</v>
      </c>
      <c r="H24" s="46">
        <f>H25+H28</f>
        <v>1255429178.1800001</v>
      </c>
      <c r="I24" s="100">
        <f t="shared" si="4"/>
        <v>124.24040435089896</v>
      </c>
    </row>
    <row r="25" spans="2:9" ht="24.6" x14ac:dyDescent="0.3">
      <c r="B25" s="86" t="s">
        <v>45</v>
      </c>
      <c r="C25" s="101" t="s">
        <v>109</v>
      </c>
      <c r="D25" s="45">
        <f>D26-D27</f>
        <v>467470649.40999997</v>
      </c>
      <c r="E25" s="45">
        <f>E26-E27</f>
        <v>434104582.65000004</v>
      </c>
      <c r="F25" s="47">
        <f t="shared" si="3"/>
        <v>107.68618164690086</v>
      </c>
      <c r="G25" s="45">
        <f>G26-G27</f>
        <v>1490276369.8299999</v>
      </c>
      <c r="H25" s="45">
        <f>H26-H27</f>
        <v>1209309270.6600001</v>
      </c>
      <c r="I25" s="102">
        <f t="shared" si="4"/>
        <v>123.23368438386795</v>
      </c>
    </row>
    <row r="26" spans="2:9" x14ac:dyDescent="0.3">
      <c r="B26" s="105" t="s">
        <v>107</v>
      </c>
      <c r="C26" s="112" t="s">
        <v>104</v>
      </c>
      <c r="D26" s="48">
        <f>FURS!D42</f>
        <v>691505689.21000004</v>
      </c>
      <c r="E26" s="48">
        <f>FURS!E42</f>
        <v>590038117.68000007</v>
      </c>
      <c r="F26" s="49">
        <f t="shared" si="3"/>
        <v>117.19678246025278</v>
      </c>
      <c r="G26" s="48">
        <f>FURS!J42</f>
        <v>2373854338.5599999</v>
      </c>
      <c r="H26" s="48">
        <f>FURS!K42</f>
        <v>1883991144.6100001</v>
      </c>
      <c r="I26" s="113">
        <f t="shared" si="4"/>
        <v>126.00135331588329</v>
      </c>
    </row>
    <row r="27" spans="2:9" x14ac:dyDescent="0.3">
      <c r="B27" s="105" t="s">
        <v>108</v>
      </c>
      <c r="C27" s="112" t="s">
        <v>1</v>
      </c>
      <c r="D27" s="48">
        <f>FURS!D43</f>
        <v>224035039.80000007</v>
      </c>
      <c r="E27" s="48">
        <f>FURS!E43</f>
        <v>155933535.03000003</v>
      </c>
      <c r="F27" s="49">
        <f t="shared" si="3"/>
        <v>143.67341813734805</v>
      </c>
      <c r="G27" s="48">
        <f>FURS!J43</f>
        <v>883577968.73000002</v>
      </c>
      <c r="H27" s="48">
        <f>FURS!K43</f>
        <v>674681873.95000005</v>
      </c>
      <c r="I27" s="107">
        <f t="shared" si="4"/>
        <v>130.96216199747514</v>
      </c>
    </row>
    <row r="28" spans="2:9" x14ac:dyDescent="0.3">
      <c r="B28" s="103" t="s">
        <v>46</v>
      </c>
      <c r="C28" s="104" t="s">
        <v>105</v>
      </c>
      <c r="D28" s="45">
        <f>FURS!D44</f>
        <v>24441248.910000011</v>
      </c>
      <c r="E28" s="45">
        <f>FURS!E44</f>
        <v>14986187.149999995</v>
      </c>
      <c r="F28" s="47">
        <f t="shared" si="3"/>
        <v>163.0918436114687</v>
      </c>
      <c r="G28" s="45">
        <f>FURS!J44</f>
        <v>69473917.480000079</v>
      </c>
      <c r="H28" s="45">
        <f>FURS!K44</f>
        <v>46119907.519999996</v>
      </c>
      <c r="I28" s="100">
        <f t="shared" si="4"/>
        <v>150.63759061067623</v>
      </c>
    </row>
    <row r="29" spans="2:9" x14ac:dyDescent="0.3">
      <c r="B29" s="105" t="s">
        <v>47</v>
      </c>
      <c r="C29" s="106" t="s">
        <v>112</v>
      </c>
      <c r="D29" s="48">
        <f>FURS!D45</f>
        <v>17326903.50999999</v>
      </c>
      <c r="E29" s="48">
        <f>FURS!E45</f>
        <v>12209171.5</v>
      </c>
      <c r="F29" s="49">
        <f t="shared" si="3"/>
        <v>141.91711132897095</v>
      </c>
      <c r="G29" s="48">
        <f>FURS!J45</f>
        <v>52491790.049999997</v>
      </c>
      <c r="H29" s="48">
        <f>FURS!K45</f>
        <v>41741421.369999997</v>
      </c>
      <c r="I29" s="107">
        <f t="shared" si="4"/>
        <v>125.75467803242178</v>
      </c>
    </row>
    <row r="30" spans="2:9" x14ac:dyDescent="0.3">
      <c r="B30" s="86" t="s">
        <v>48</v>
      </c>
      <c r="C30" s="108" t="s">
        <v>114</v>
      </c>
      <c r="D30" s="46">
        <f>D31-D32</f>
        <v>77756382.01000002</v>
      </c>
      <c r="E30" s="46">
        <f>E31-E32</f>
        <v>115345575.79000001</v>
      </c>
      <c r="F30" s="47">
        <f t="shared" si="3"/>
        <v>67.411672686574931</v>
      </c>
      <c r="G30" s="46">
        <f>G31-G32</f>
        <v>404765921.72000003</v>
      </c>
      <c r="H30" s="46">
        <f>H31-H32</f>
        <v>423435701.53999996</v>
      </c>
      <c r="I30" s="100">
        <f t="shared" si="4"/>
        <v>95.590881979932362</v>
      </c>
    </row>
    <row r="31" spans="2:9" x14ac:dyDescent="0.3">
      <c r="B31" s="105" t="s">
        <v>77</v>
      </c>
      <c r="C31" s="114" t="s">
        <v>104</v>
      </c>
      <c r="D31" s="50">
        <f>FURS!D47</f>
        <v>85107580.220000014</v>
      </c>
      <c r="E31" s="50">
        <f>FURS!E47</f>
        <v>124206854.58</v>
      </c>
      <c r="F31" s="49">
        <f t="shared" si="3"/>
        <v>68.520840099998949</v>
      </c>
      <c r="G31" s="50">
        <f>FURS!J47</f>
        <v>425059112.06</v>
      </c>
      <c r="H31" s="50">
        <f>FURS!K47</f>
        <v>446558763.49999994</v>
      </c>
      <c r="I31" s="107">
        <f t="shared" si="4"/>
        <v>95.185482136440044</v>
      </c>
    </row>
    <row r="32" spans="2:9" x14ac:dyDescent="0.3">
      <c r="B32" s="83" t="s">
        <v>113</v>
      </c>
      <c r="C32" s="114" t="s">
        <v>1</v>
      </c>
      <c r="D32" s="50">
        <f>FURS!D48</f>
        <v>7351198.209999999</v>
      </c>
      <c r="E32" s="50">
        <f>FURS!E48</f>
        <v>8861278.7899999972</v>
      </c>
      <c r="F32" s="52">
        <f t="shared" si="3"/>
        <v>82.958660755554462</v>
      </c>
      <c r="G32" s="50">
        <f>FURS!J48</f>
        <v>20293190.34</v>
      </c>
      <c r="H32" s="50">
        <f>FURS!K48</f>
        <v>23123061.959999993</v>
      </c>
      <c r="I32" s="85">
        <f t="shared" si="4"/>
        <v>87.761691661358171</v>
      </c>
    </row>
    <row r="33" spans="2:9" x14ac:dyDescent="0.3">
      <c r="B33" s="83" t="s">
        <v>49</v>
      </c>
      <c r="C33" s="109" t="s">
        <v>74</v>
      </c>
      <c r="D33" s="50">
        <f>FURS!D49</f>
        <v>24133751.579999976</v>
      </c>
      <c r="E33" s="50">
        <f>FURS!E49</f>
        <v>20309118.039999977</v>
      </c>
      <c r="F33" s="49">
        <f t="shared" si="3"/>
        <v>118.83210059869249</v>
      </c>
      <c r="G33" s="50">
        <f>FURS!J49</f>
        <v>91070815.059999987</v>
      </c>
      <c r="H33" s="50">
        <f>FURS!K49</f>
        <v>71015740.929999977</v>
      </c>
      <c r="I33" s="107">
        <f t="shared" si="4"/>
        <v>128.24032231075114</v>
      </c>
    </row>
    <row r="34" spans="2:9" hidden="1" x14ac:dyDescent="0.3">
      <c r="B34" s="83" t="s">
        <v>110</v>
      </c>
      <c r="C34" s="109" t="s">
        <v>75</v>
      </c>
      <c r="D34" s="50">
        <f>FURS!D50</f>
        <v>23975484.079999991</v>
      </c>
      <c r="E34" s="50">
        <f>FURS!E50</f>
        <v>20047442.099999979</v>
      </c>
      <c r="F34" s="52">
        <f t="shared" si="3"/>
        <v>119.59373151151296</v>
      </c>
      <c r="G34" s="50">
        <f>FURS!J50</f>
        <v>88760506.319999993</v>
      </c>
      <c r="H34" s="50">
        <f>FURS!K50</f>
        <v>70384491.319999978</v>
      </c>
      <c r="I34" s="85">
        <f t="shared" si="4"/>
        <v>126.10804547333343</v>
      </c>
    </row>
    <row r="35" spans="2:9" x14ac:dyDescent="0.3">
      <c r="B35" s="83" t="s">
        <v>91</v>
      </c>
      <c r="C35" s="109" t="s">
        <v>76</v>
      </c>
      <c r="D35" s="50">
        <f>FURS!D51</f>
        <v>7481853.8400000101</v>
      </c>
      <c r="E35" s="50">
        <f>FURS!E51</f>
        <v>7889454.160000002</v>
      </c>
      <c r="F35" s="52">
        <f t="shared" si="3"/>
        <v>94.833605573544617</v>
      </c>
      <c r="G35" s="50">
        <f>FURS!J51</f>
        <v>22519499.980000008</v>
      </c>
      <c r="H35" s="50">
        <f>FURS!K51</f>
        <v>21227636.340000004</v>
      </c>
      <c r="I35" s="85">
        <f t="shared" si="4"/>
        <v>106.08576300869494</v>
      </c>
    </row>
    <row r="36" spans="2:9" hidden="1" x14ac:dyDescent="0.3">
      <c r="B36" s="83" t="s">
        <v>99</v>
      </c>
      <c r="C36" s="109" t="s">
        <v>78</v>
      </c>
      <c r="D36" s="50">
        <f>FURS!D52</f>
        <v>3347716.5700000059</v>
      </c>
      <c r="E36" s="50">
        <f>FURS!E52</f>
        <v>3669786.879999998</v>
      </c>
      <c r="F36" s="52">
        <f t="shared" si="3"/>
        <v>91.223732589070877</v>
      </c>
      <c r="G36" s="50">
        <f>FURS!J52</f>
        <v>12296696.160000004</v>
      </c>
      <c r="H36" s="50">
        <f>FURS!K52</f>
        <v>11514020.35</v>
      </c>
      <c r="I36" s="85">
        <f t="shared" si="4"/>
        <v>106.79758925387</v>
      </c>
    </row>
    <row r="37" spans="2:9" x14ac:dyDescent="0.3">
      <c r="B37" s="83" t="s">
        <v>100</v>
      </c>
      <c r="C37" s="109" t="s">
        <v>14</v>
      </c>
      <c r="D37" s="50">
        <f>FURS!D53</f>
        <v>1622728.6499999994</v>
      </c>
      <c r="E37" s="50">
        <f>FURS!E53</f>
        <v>1705110.3800000001</v>
      </c>
      <c r="F37" s="52">
        <f t="shared" si="3"/>
        <v>95.168539763390527</v>
      </c>
      <c r="G37" s="50">
        <f>FURS!J53</f>
        <v>5825903.2899999991</v>
      </c>
      <c r="H37" s="50">
        <f>FURS!K53</f>
        <v>3913863.0700000008</v>
      </c>
      <c r="I37" s="85">
        <f t="shared" si="4"/>
        <v>148.85301774239124</v>
      </c>
    </row>
    <row r="39" spans="2:9" x14ac:dyDescent="0.3">
      <c r="B39" s="77" t="s">
        <v>144</v>
      </c>
    </row>
    <row r="41" spans="2:9" ht="52.5" customHeight="1" x14ac:dyDescent="0.3">
      <c r="B41" s="78"/>
      <c r="C41" s="79" t="s">
        <v>143</v>
      </c>
      <c r="D41" s="79" t="s">
        <v>154</v>
      </c>
      <c r="E41" s="79" t="s">
        <v>155</v>
      </c>
      <c r="F41" s="79" t="s">
        <v>148</v>
      </c>
      <c r="G41" s="79" t="s">
        <v>156</v>
      </c>
      <c r="H41" s="79" t="s">
        <v>157</v>
      </c>
      <c r="I41" s="79" t="s">
        <v>148</v>
      </c>
    </row>
    <row r="42" spans="2:9" ht="30" customHeight="1" x14ac:dyDescent="0.3">
      <c r="B42" s="80" t="s">
        <v>31</v>
      </c>
      <c r="C42" s="97" t="s">
        <v>65</v>
      </c>
      <c r="D42" s="70">
        <f>+D43+D44+D45+D46</f>
        <v>703126610.39999974</v>
      </c>
      <c r="E42" s="70">
        <f>+E43+E44+E45+E46</f>
        <v>664102293.6299994</v>
      </c>
      <c r="F42" s="98">
        <f t="shared" ref="F42:F46" si="5">D42/E42*100</f>
        <v>105.87625086441012</v>
      </c>
      <c r="G42" s="68">
        <f>+G43+G44+G45+G46</f>
        <v>2748750110.0899997</v>
      </c>
      <c r="H42" s="68">
        <f>+H43+H44+H45+H46</f>
        <v>2576107022.75</v>
      </c>
      <c r="I42" s="99">
        <f>G42/H42*100</f>
        <v>106.70170477450516</v>
      </c>
    </row>
    <row r="43" spans="2:9" x14ac:dyDescent="0.3">
      <c r="B43" s="86" t="s">
        <v>32</v>
      </c>
      <c r="C43" s="87" t="s">
        <v>5</v>
      </c>
      <c r="D43" s="51">
        <f>FURS!D25</f>
        <v>4012005.0699999984</v>
      </c>
      <c r="E43" s="51">
        <f>FURS!E25</f>
        <v>3811932.179999996</v>
      </c>
      <c r="F43" s="52">
        <f t="shared" si="5"/>
        <v>105.24859521503875</v>
      </c>
      <c r="G43" s="51">
        <f>FURS!J25</f>
        <v>15628432.399999999</v>
      </c>
      <c r="H43" s="51">
        <f>FURS!K25</f>
        <v>14791431.849999998</v>
      </c>
      <c r="I43" s="85">
        <f>G43/H43*100</f>
        <v>105.65868509883309</v>
      </c>
    </row>
    <row r="44" spans="2:9" x14ac:dyDescent="0.3">
      <c r="B44" s="86" t="s">
        <v>33</v>
      </c>
      <c r="C44" s="87" t="s">
        <v>6</v>
      </c>
      <c r="D44" s="51">
        <f>FURS!D26</f>
        <v>3639268.2000000011</v>
      </c>
      <c r="E44" s="51">
        <f>FURS!E26</f>
        <v>3450502.91</v>
      </c>
      <c r="F44" s="52">
        <f t="shared" si="5"/>
        <v>105.4706602174696</v>
      </c>
      <c r="G44" s="51">
        <f>FURS!J26</f>
        <v>14187504.34</v>
      </c>
      <c r="H44" s="51">
        <f>FURS!K26</f>
        <v>13426774.749999998</v>
      </c>
      <c r="I44" s="85">
        <f>G44/H44*100</f>
        <v>105.66576563742534</v>
      </c>
    </row>
    <row r="45" spans="2:9" x14ac:dyDescent="0.3">
      <c r="B45" s="86" t="s">
        <v>34</v>
      </c>
      <c r="C45" s="86" t="s">
        <v>7</v>
      </c>
      <c r="D45" s="51">
        <f>FURS!D27</f>
        <v>446907446.39999986</v>
      </c>
      <c r="E45" s="51">
        <f>FURS!E27</f>
        <v>422129642.65999937</v>
      </c>
      <c r="F45" s="52">
        <f t="shared" si="5"/>
        <v>105.8697142384662</v>
      </c>
      <c r="G45" s="51">
        <f>FURS!J27</f>
        <v>1747001702.6499999</v>
      </c>
      <c r="H45" s="51">
        <f>FURS!K27</f>
        <v>1636525319.3999999</v>
      </c>
      <c r="I45" s="85">
        <f>G45/H45*100</f>
        <v>106.75066752346392</v>
      </c>
    </row>
    <row r="46" spans="2:9" x14ac:dyDescent="0.3">
      <c r="B46" s="86" t="s">
        <v>35</v>
      </c>
      <c r="C46" s="87" t="s">
        <v>8</v>
      </c>
      <c r="D46" s="51">
        <f>FURS!D28</f>
        <v>248567890.7299999</v>
      </c>
      <c r="E46" s="51">
        <f>FURS!E28</f>
        <v>234710215.88</v>
      </c>
      <c r="F46" s="52">
        <f t="shared" si="5"/>
        <v>105.9041634800783</v>
      </c>
      <c r="G46" s="51">
        <f>FURS!J28</f>
        <v>971932470.69999981</v>
      </c>
      <c r="H46" s="51">
        <f>FURS!K28</f>
        <v>911363496.75</v>
      </c>
      <c r="I46" s="85">
        <f>G46/H46*100</f>
        <v>106.64597322210008</v>
      </c>
    </row>
    <row r="49" spans="2:9" ht="52.8" x14ac:dyDescent="0.3">
      <c r="B49" s="78"/>
      <c r="C49" s="79" t="s">
        <v>143</v>
      </c>
      <c r="D49" s="79" t="s">
        <v>154</v>
      </c>
      <c r="E49" s="79" t="s">
        <v>155</v>
      </c>
      <c r="F49" s="79" t="s">
        <v>148</v>
      </c>
      <c r="G49" s="79" t="s">
        <v>156</v>
      </c>
      <c r="H49" s="79" t="s">
        <v>157</v>
      </c>
      <c r="I49" s="79" t="s">
        <v>148</v>
      </c>
    </row>
    <row r="50" spans="2:9" ht="49.5" customHeight="1" x14ac:dyDescent="0.3">
      <c r="B50" s="111" t="s">
        <v>95</v>
      </c>
      <c r="C50" s="110" t="s">
        <v>122</v>
      </c>
      <c r="D50" s="68">
        <f>SUM(D51:D54)</f>
        <v>8041339.6100000273</v>
      </c>
      <c r="E50" s="68">
        <f>SUM(E51:E54)</f>
        <v>45836420.799999982</v>
      </c>
      <c r="F50" s="98">
        <f t="shared" ref="F50:F54" si="6">D50/E50*100</f>
        <v>17.54355918209048</v>
      </c>
      <c r="G50" s="68">
        <f>SUM(G51:G54)</f>
        <v>155853122.75000003</v>
      </c>
      <c r="H50" s="68">
        <f>SUM(H51:H54)</f>
        <v>187079027.38</v>
      </c>
      <c r="I50" s="99">
        <f>G50/H50*100</f>
        <v>83.308709122924256</v>
      </c>
    </row>
    <row r="51" spans="2:9" ht="16.5" customHeight="1" x14ac:dyDescent="0.3">
      <c r="B51" s="86" t="s">
        <v>96</v>
      </c>
      <c r="C51" s="115" t="s">
        <v>17</v>
      </c>
      <c r="D51" s="37">
        <f>FURS!D69</f>
        <v>31089.600000000006</v>
      </c>
      <c r="E51" s="37">
        <f>FURS!E69</f>
        <v>30687.440000000017</v>
      </c>
      <c r="F51" s="52">
        <f t="shared" si="6"/>
        <v>101.31050358061798</v>
      </c>
      <c r="G51" s="95">
        <f>FURS!J69</f>
        <v>126102.09</v>
      </c>
      <c r="H51" s="95">
        <f>FURS!K69</f>
        <v>125770.50000000001</v>
      </c>
      <c r="I51" s="85">
        <f>G51/H51*100</f>
        <v>100.26364688062779</v>
      </c>
    </row>
    <row r="52" spans="2:9" ht="14.25" customHeight="1" x14ac:dyDescent="0.3">
      <c r="B52" s="86" t="s">
        <v>97</v>
      </c>
      <c r="C52" s="115" t="s">
        <v>18</v>
      </c>
      <c r="D52" s="37">
        <f>FURS!D70</f>
        <v>52148.41</v>
      </c>
      <c r="E52" s="37">
        <f>FURS!E70</f>
        <v>51265.820000000007</v>
      </c>
      <c r="F52" s="52">
        <f t="shared" si="6"/>
        <v>101.72159540216073</v>
      </c>
      <c r="G52" s="95">
        <f>FURS!J70</f>
        <v>211743.28</v>
      </c>
      <c r="H52" s="95">
        <f>FURS!K70</f>
        <v>209422.09999999998</v>
      </c>
      <c r="I52" s="85">
        <f>G52/H52*100</f>
        <v>101.10837394907225</v>
      </c>
    </row>
    <row r="53" spans="2:9" ht="21.75" customHeight="1" x14ac:dyDescent="0.3">
      <c r="B53" s="86" t="s">
        <v>115</v>
      </c>
      <c r="C53" s="115" t="s">
        <v>19</v>
      </c>
      <c r="D53" s="37">
        <f>FURS!D71</f>
        <v>3323480.5000000298</v>
      </c>
      <c r="E53" s="37">
        <f>FURS!E71</f>
        <v>41225712.219999984</v>
      </c>
      <c r="F53" s="52">
        <f t="shared" si="6"/>
        <v>8.0616690920083052</v>
      </c>
      <c r="G53" s="95">
        <f>FURS!J71</f>
        <v>136757055.85000002</v>
      </c>
      <c r="H53" s="95">
        <f>FURS!K71</f>
        <v>168094847.66999999</v>
      </c>
      <c r="I53" s="85">
        <f>G53/H53*100</f>
        <v>81.357077712743703</v>
      </c>
    </row>
    <row r="54" spans="2:9" ht="20.25" customHeight="1" x14ac:dyDescent="0.3">
      <c r="B54" s="86" t="s">
        <v>116</v>
      </c>
      <c r="C54" s="115" t="s">
        <v>20</v>
      </c>
      <c r="D54" s="37">
        <f>FURS!D72</f>
        <v>4634621.0999999978</v>
      </c>
      <c r="E54" s="37">
        <f>FURS!E72</f>
        <v>4528755.320000004</v>
      </c>
      <c r="F54" s="52">
        <f t="shared" si="6"/>
        <v>102.33763523351476</v>
      </c>
      <c r="G54" s="95">
        <f>FURS!J72</f>
        <v>18758221.529999997</v>
      </c>
      <c r="H54" s="95">
        <f>FURS!K72</f>
        <v>18648987.110000003</v>
      </c>
      <c r="I54" s="85">
        <f>G54/H54*100</f>
        <v>100.58573915760509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ec xmlns="a1b54cee-d36d-4423-9882-848277f2f248">april</Mesec>
    <Leto xmlns="a1b54cee-d36d-4423-9882-848277f2f248">2022</Leto>
  </documentManagement>
</p:properties>
</file>

<file path=customXml/item2.xml><?xml version="1.0" encoding="utf-8"?>
<?mso-contentType ?>
<FormTemplates xmlns="http://schemas.microsoft.com/sharepoint/v3/contenttype/form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DC95ADF3FA4C74196AF77F83BD02218" ma:contentTypeVersion="5" ma:contentTypeDescription="Ustvari nov dokument." ma:contentTypeScope="" ma:versionID="536eecdd0b405efad9004ea586fe1e8c">
  <xsd:schema xmlns:xsd="http://www.w3.org/2001/XMLSchema" xmlns:xs="http://www.w3.org/2001/XMLSchema" xmlns:p="http://schemas.microsoft.com/office/2006/metadata/properties" xmlns:ns2="a1b54cee-d36d-4423-9882-848277f2f248" targetNamespace="http://schemas.microsoft.com/office/2006/metadata/properties" ma:root="true" ma:fieldsID="57119be6f314f4fa71660f2436e19e87" ns2:_="">
    <xsd:import namespace="a1b54cee-d36d-4423-9882-848277f2f248"/>
    <xsd:element name="properties">
      <xsd:complexType>
        <xsd:sequence>
          <xsd:element name="documentManagement">
            <xsd:complexType>
              <xsd:all>
                <xsd:element ref="ns2:Leto" minOccurs="0"/>
                <xsd:element ref="ns2:Mese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54cee-d36d-4423-9882-848277f2f248" elementFormDefault="qualified">
    <xsd:import namespace="http://schemas.microsoft.com/office/2006/documentManagement/types"/>
    <xsd:import namespace="http://schemas.microsoft.com/office/infopath/2007/PartnerControls"/>
    <xsd:element name="Leto" ma:index="4" nillable="true" ma:displayName="Leto" ma:default="2019" ma:format="Dropdown" ma:internalName="Leto" ma:readOnly="false">
      <xsd:simpleType>
        <xsd:restriction base="dms:Choice"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</xsd:restriction>
      </xsd:simpleType>
    </xsd:element>
    <xsd:element name="Mesec" ma:index="5" nillable="true" ma:displayName="Mesec" ma:format="Dropdown" ma:internalName="Mesec" ma:readOnly="false">
      <xsd:simpleType>
        <xsd:restriction base="dms:Choice">
          <xsd:enumeration value="januar"/>
          <xsd:enumeration value="februar"/>
          <xsd:enumeration value="marec"/>
          <xsd:enumeration value="april"/>
          <xsd:enumeration value="maj"/>
          <xsd:enumeration value="junij"/>
          <xsd:enumeration value="julij"/>
          <xsd:enumeration value="avgust"/>
          <xsd:enumeration value="september"/>
          <xsd:enumeration value="oktober"/>
          <xsd:enumeration value="november"/>
          <xsd:enumeration value="decemb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Vrsta vsebine"/>
        <xsd:element ref="dc:title" minOccurs="0" maxOccurs="1" ma:index="3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88EE0E-9A65-442E-B0B8-9AD82EE37946}">
  <ds:schemaRefs>
    <ds:schemaRef ds:uri="http://purl.org/dc/elements/1.1/"/>
    <ds:schemaRef ds:uri="http://schemas.microsoft.com/office/2006/metadata/properties"/>
    <ds:schemaRef ds:uri="a1b54cee-d36d-4423-9882-848277f2f24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34A966F-D1D7-4E21-A124-86C3E97B1D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A872B9-547C-481A-AF2D-4B734D00DB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54cee-d36d-4423-9882-848277f2f2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1</vt:i4>
      </vt:variant>
    </vt:vector>
  </HeadingPairs>
  <TitlesOfParts>
    <vt:vector size="5" baseType="lpstr">
      <vt:lpstr>FURS</vt:lpstr>
      <vt:lpstr>GRAF_1</vt:lpstr>
      <vt:lpstr>GRAF_2_3</vt:lpstr>
      <vt:lpstr>tabele za tekst</vt:lpstr>
      <vt:lpstr>FURS!Področje_tiskanja</vt:lpstr>
    </vt:vector>
  </TitlesOfParts>
  <Company>DURS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Ravnikar Darja</dc:creator>
  <cp:lastModifiedBy>Darja Ravnikar</cp:lastModifiedBy>
  <cp:lastPrinted>2022-05-13T11:19:30Z</cp:lastPrinted>
  <dcterms:created xsi:type="dcterms:W3CDTF">2013-10-09T08:57:38Z</dcterms:created>
  <dcterms:modified xsi:type="dcterms:W3CDTF">2022-05-13T11:19:44Z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0x010100DDC95ADF3FA4C74196AF77F83BD02218</vt:lpwstr>
  </property>
  <property fmtid="{D5CDD505-2E9C-101B-9397-08002B2CF9AE}" pid="3" name="BExAnalyzer_OldName">
    <vt:lpwstr>Realizacija JFP FURS JANUAR 2022_delovna.xlsx</vt:lpwstr>
  </property>
</Properties>
</file>